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SHCP\TRIMESTRALES\2024\1T 2024\Cuadros a publicar\"/>
    </mc:Choice>
  </mc:AlternateContent>
  <bookViews>
    <workbookView xWindow="0" yWindow="0" windowWidth="28800" windowHeight="11730"/>
  </bookViews>
  <sheets>
    <sheet name="Hoja 1" sheetId="2" r:id="rId1"/>
  </sheets>
  <definedNames>
    <definedName name="_xlnm._FilterDatabase" localSheetId="0" hidden="1">'Hoja 1'!$A$5:$IU$39</definedName>
  </definedNames>
  <calcPr calcId="162913"/>
</workbook>
</file>

<file path=xl/calcChain.xml><?xml version="1.0" encoding="utf-8"?>
<calcChain xmlns="http://schemas.openxmlformats.org/spreadsheetml/2006/main">
  <c r="J37" i="2" l="1"/>
  <c r="H24" i="2"/>
  <c r="H25" i="2"/>
  <c r="H18" i="2"/>
  <c r="H13" i="2"/>
  <c r="H12" i="2"/>
  <c r="H10" i="2"/>
  <c r="H31" i="2"/>
  <c r="H34" i="2"/>
  <c r="H23" i="2"/>
  <c r="H22" i="2"/>
  <c r="H11" i="2"/>
  <c r="H19" i="2"/>
  <c r="H7" i="2"/>
  <c r="H16" i="2"/>
  <c r="H20" i="2"/>
  <c r="H28" i="2"/>
  <c r="H21" i="2"/>
  <c r="H33" i="2"/>
  <c r="H8" i="2"/>
  <c r="H9" i="2"/>
  <c r="H14" i="2"/>
  <c r="H26" i="2"/>
  <c r="H32" i="2"/>
  <c r="H27" i="2"/>
  <c r="H15" i="2"/>
  <c r="H36" i="2"/>
  <c r="H35" i="2"/>
  <c r="H29" i="2"/>
  <c r="H17" i="2"/>
  <c r="H30" i="2"/>
  <c r="I37" i="2"/>
  <c r="H6" i="2"/>
  <c r="G37" i="2"/>
  <c r="D37" i="2"/>
  <c r="H37" i="2" l="1"/>
  <c r="C10" i="2" l="1"/>
  <c r="B10" i="2" s="1"/>
  <c r="C23" i="2"/>
  <c r="B23" i="2" s="1"/>
  <c r="C21" i="2"/>
  <c r="B21" i="2" s="1"/>
  <c r="C24" i="2"/>
  <c r="B24" i="2" s="1"/>
  <c r="C8" i="2"/>
  <c r="B8" i="2" s="1"/>
  <c r="C33" i="2"/>
  <c r="B33" i="2" s="1"/>
  <c r="C31" i="2"/>
  <c r="B31" i="2" s="1"/>
  <c r="C18" i="2"/>
  <c r="B18" i="2" s="1"/>
  <c r="C19" i="2"/>
  <c r="B19" i="2" s="1"/>
  <c r="C28" i="2"/>
  <c r="B28" i="2" s="1"/>
  <c r="C9" i="2"/>
  <c r="B9" i="2" s="1"/>
  <c r="C30" i="2"/>
  <c r="B30" i="2" s="1"/>
  <c r="C22" i="2"/>
  <c r="B22" i="2" s="1"/>
  <c r="C29" i="2"/>
  <c r="B29" i="2" s="1"/>
  <c r="C26" i="2"/>
  <c r="B26" i="2" s="1"/>
  <c r="C13" i="2"/>
  <c r="B13" i="2" s="1"/>
  <c r="C25" i="2"/>
  <c r="B25" i="2" s="1"/>
  <c r="C34" i="2"/>
  <c r="B34" i="2" s="1"/>
  <c r="C12" i="2"/>
  <c r="B12" i="2" s="1"/>
  <c r="C17" i="2"/>
  <c r="B17" i="2" s="1"/>
  <c r="C16" i="2"/>
  <c r="B16" i="2" s="1"/>
  <c r="C15" i="2"/>
  <c r="B15" i="2" s="1"/>
  <c r="C27" i="2"/>
  <c r="B27" i="2" s="1"/>
  <c r="C36" i="2"/>
  <c r="B36" i="2" s="1"/>
  <c r="C35" i="2"/>
  <c r="B35" i="2" s="1"/>
  <c r="C20" i="2"/>
  <c r="B20" i="2" s="1"/>
  <c r="C7" i="2"/>
  <c r="B7" i="2" s="1"/>
  <c r="C14" i="2"/>
  <c r="B14" i="2" s="1"/>
  <c r="C32" i="2"/>
  <c r="B32" i="2" s="1"/>
  <c r="C11" i="2"/>
  <c r="B11" i="2" s="1"/>
  <c r="F37" i="2" l="1"/>
  <c r="C6" i="2"/>
  <c r="B6" i="2"/>
  <c r="E37" i="2"/>
  <c r="C37" i="2" s="1"/>
  <c r="B37" i="2" s="1"/>
</calcChain>
</file>

<file path=xl/sharedStrings.xml><?xml version="1.0" encoding="utf-8"?>
<sst xmlns="http://schemas.openxmlformats.org/spreadsheetml/2006/main" count="49" uniqueCount="45">
  <si>
    <t>Municipios</t>
  </si>
  <si>
    <t>Total</t>
  </si>
  <si>
    <t>Subtotal</t>
  </si>
  <si>
    <t>Participaciones</t>
  </si>
  <si>
    <t>Aportaciones</t>
  </si>
  <si>
    <t>Baja California</t>
  </si>
  <si>
    <t>Baja California Sur</t>
  </si>
  <si>
    <t>Campeche</t>
  </si>
  <si>
    <t>Colima</t>
  </si>
  <si>
    <t>Chiapas</t>
  </si>
  <si>
    <t>Guanajuato</t>
  </si>
  <si>
    <t>Hidalgo</t>
  </si>
  <si>
    <t>Jalisco</t>
  </si>
  <si>
    <t>Morelos</t>
  </si>
  <si>
    <t>Nayarit</t>
  </si>
  <si>
    <t>Oaxaca</t>
  </si>
  <si>
    <t>Puebla</t>
  </si>
  <si>
    <t>Querétaro</t>
  </si>
  <si>
    <t>Sonora</t>
  </si>
  <si>
    <t>Tabasco</t>
  </si>
  <si>
    <t>Tamaulipas</t>
  </si>
  <si>
    <t>Tlaxcala</t>
  </si>
  <si>
    <t>Veracruz</t>
  </si>
  <si>
    <t>Yucatán</t>
  </si>
  <si>
    <t>Entes Públicos Municipales</t>
  </si>
  <si>
    <t>Chihuahua</t>
  </si>
  <si>
    <t>Nuevo León</t>
  </si>
  <si>
    <t>Coahuila</t>
  </si>
  <si>
    <t>Guerrero</t>
  </si>
  <si>
    <t>Michoacán</t>
  </si>
  <si>
    <t>Quintana Roo</t>
  </si>
  <si>
    <t>Sinaloa</t>
  </si>
  <si>
    <t>(millones de pesos)</t>
  </si>
  <si>
    <t>Ingresos locales</t>
  </si>
  <si>
    <t>Corto plazo quirografario</t>
  </si>
  <si>
    <r>
      <t>Estado de México</t>
    </r>
    <r>
      <rPr>
        <vertAlign val="superscript"/>
        <sz val="8"/>
        <color indexed="8"/>
        <rFont val="Soberana Sans"/>
        <family val="3"/>
      </rPr>
      <t/>
    </r>
  </si>
  <si>
    <r>
      <t>Financiamientos y Obligaciones de municipios y sus entes públicos por fuente de pago</t>
    </r>
    <r>
      <rPr>
        <b/>
        <vertAlign val="superscript"/>
        <sz val="9"/>
        <rFont val="Montserrat"/>
      </rPr>
      <t>1_/</t>
    </r>
  </si>
  <si>
    <r>
      <rPr>
        <vertAlign val="superscript"/>
        <sz val="8"/>
        <rFont val="Montserrat"/>
      </rPr>
      <t>1_/</t>
    </r>
    <r>
      <rPr>
        <sz val="8"/>
        <rFont val="Montserrat"/>
      </rPr>
      <t xml:space="preserve"> Se clasifica considerando el ingreso de la fuente primaria.</t>
    </r>
  </si>
  <si>
    <t>Aguascalientes</t>
  </si>
  <si>
    <t>Durango</t>
  </si>
  <si>
    <t>San Luis Potosí</t>
  </si>
  <si>
    <t>Zacatecas</t>
  </si>
  <si>
    <r>
      <rPr>
        <b/>
        <sz val="8"/>
        <rFont val="Montserrat"/>
      </rPr>
      <t>Fuente:</t>
    </r>
    <r>
      <rPr>
        <sz val="8"/>
        <rFont val="Montserrat"/>
      </rPr>
      <t xml:space="preserve"> Elaborado por la Coordinación de Deuda Pública de Entidades Federativas y Municipios de la Unidad de Coordinación con Entidades Federativas, Secretaría de Hacienda y Crédito Público, con información proporcionada por las Entidades Federativas a través del Sistema del Registro Público Único.</t>
    </r>
  </si>
  <si>
    <t>Entidad Federativa</t>
  </si>
  <si>
    <t>Saldos al 31 de marzo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</si>
</sst>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-* #,##0_-;\-* #,##0_-;_-* &quot;-&quot;_-;_-@_-"/>
    <numFmt numFmtId="43" formatCode="_-* #,##0.00_-;\-* #,##0.00_-;_-* &quot;-&quot;??_-;_-@_-"/>
    <numFmt numFmtId="164" formatCode="*-;*-;*-;*-"/>
    <numFmt numFmtId="165" formatCode="_-* #,##0_-;\-* #,##0_-;_-* &quot;-&quot;??_-;_-@_-"/>
    <numFmt numFmtId="166" formatCode="_-* #,##0.0_-;\-* #,##0.0_-;_-* &quot;-&quot;_-;_-@_-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ourier"/>
      <family val="3"/>
    </font>
    <font>
      <vertAlign val="superscript"/>
      <sz val="8"/>
      <color indexed="8"/>
      <name val="Soberana Sans"/>
      <family val="3"/>
    </font>
    <font>
      <sz val="9"/>
      <name val="Montserrat"/>
    </font>
    <font>
      <b/>
      <sz val="9"/>
      <name val="Montserrat"/>
    </font>
    <font>
      <b/>
      <vertAlign val="superscript"/>
      <sz val="9"/>
      <name val="Montserrat"/>
    </font>
    <font>
      <sz val="8"/>
      <name val="Montserrat"/>
    </font>
    <font>
      <b/>
      <sz val="8"/>
      <name val="Montserrat"/>
    </font>
    <font>
      <sz val="11"/>
      <color theme="1"/>
      <name val="Calibri"/>
      <family val="2"/>
      <scheme val="minor"/>
    </font>
    <font>
      <sz val="9"/>
      <color theme="1"/>
      <name val="Montserrat"/>
    </font>
    <font>
      <b/>
      <sz val="9"/>
      <color theme="1"/>
      <name val="Montserrat"/>
    </font>
    <font>
      <vertAlign val="superscript"/>
      <sz val="8"/>
      <name val="Montserrat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" fillId="0" borderId="0"/>
  </cellStyleXfs>
  <cellXfs count="38">
    <xf numFmtId="0" fontId="0" fillId="0" borderId="0" xfId="0"/>
    <xf numFmtId="0" fontId="4" fillId="2" borderId="0" xfId="3" applyFont="1" applyFill="1"/>
    <xf numFmtId="0" fontId="5" fillId="2" borderId="0" xfId="3" applyFont="1" applyFill="1" applyBorder="1" applyAlignment="1">
      <alignment vertical="center"/>
    </xf>
    <xf numFmtId="0" fontId="5" fillId="2" borderId="0" xfId="3" quotePrefix="1" applyFont="1" applyFill="1" applyBorder="1" applyAlignment="1">
      <alignment vertical="center"/>
    </xf>
    <xf numFmtId="0" fontId="4" fillId="2" borderId="0" xfId="3" applyFont="1" applyFill="1" applyAlignment="1">
      <alignment horizontal="right"/>
    </xf>
    <xf numFmtId="0" fontId="4" fillId="2" borderId="1" xfId="3" applyFont="1" applyFill="1" applyBorder="1"/>
    <xf numFmtId="0" fontId="5" fillId="2" borderId="2" xfId="3" quotePrefix="1" applyNumberFormat="1" applyFont="1" applyFill="1" applyBorder="1" applyAlignment="1">
      <alignment horizontal="left"/>
    </xf>
    <xf numFmtId="0" fontId="10" fillId="2" borderId="2" xfId="0" quotePrefix="1" applyFont="1" applyFill="1" applyBorder="1" applyAlignment="1" applyProtection="1">
      <alignment horizontal="left"/>
    </xf>
    <xf numFmtId="0" fontId="11" fillId="3" borderId="2" xfId="3" applyNumberFormat="1" applyFont="1" applyFill="1" applyBorder="1" applyAlignment="1" applyProtection="1">
      <alignment horizontal="center" vertical="center"/>
    </xf>
    <xf numFmtId="0" fontId="11" fillId="3" borderId="2" xfId="3" applyNumberFormat="1" applyFont="1" applyFill="1" applyBorder="1" applyAlignment="1" applyProtection="1">
      <alignment horizontal="center" vertical="center" wrapText="1"/>
    </xf>
    <xf numFmtId="41" fontId="4" fillId="2" borderId="2" xfId="3" quotePrefix="1" applyNumberFormat="1" applyFont="1" applyFill="1" applyBorder="1" applyAlignment="1" applyProtection="1">
      <alignment horizontal="right" vertical="center"/>
    </xf>
    <xf numFmtId="41" fontId="4" fillId="2" borderId="2" xfId="3" applyNumberFormat="1" applyFont="1" applyFill="1" applyBorder="1" applyAlignment="1" applyProtection="1">
      <alignment horizontal="right" vertical="center"/>
    </xf>
    <xf numFmtId="41" fontId="5" fillId="2" borderId="2" xfId="3" applyNumberFormat="1" applyFont="1" applyFill="1" applyBorder="1" applyAlignment="1" applyProtection="1">
      <alignment horizontal="right" vertical="center"/>
    </xf>
    <xf numFmtId="0" fontId="5" fillId="2" borderId="0" xfId="3" applyFont="1" applyFill="1" applyBorder="1" applyAlignment="1">
      <alignment horizontal="center" vertical="center" wrapText="1"/>
    </xf>
    <xf numFmtId="0" fontId="4" fillId="2" borderId="0" xfId="3" quotePrefix="1" applyFont="1" applyFill="1" applyAlignment="1">
      <alignment horizontal="left" vertical="center" wrapText="1"/>
    </xf>
    <xf numFmtId="0" fontId="7" fillId="2" borderId="0" xfId="3" quotePrefix="1" applyFont="1" applyFill="1" applyAlignment="1">
      <alignment horizontal="left" vertical="center" wrapText="1"/>
    </xf>
    <xf numFmtId="0" fontId="7" fillId="2" borderId="0" xfId="3" quotePrefix="1" applyFont="1" applyFill="1" applyBorder="1" applyAlignment="1" applyProtection="1">
      <alignment horizontal="left" vertical="center" wrapText="1"/>
    </xf>
    <xf numFmtId="0" fontId="5" fillId="2" borderId="0" xfId="3" quotePrefix="1" applyFont="1" applyFill="1" applyBorder="1" applyAlignment="1">
      <alignment horizontal="center" vertical="center"/>
    </xf>
    <xf numFmtId="0" fontId="11" fillId="3" borderId="0" xfId="3" applyFont="1" applyFill="1" applyBorder="1" applyAlignment="1">
      <alignment horizontal="center" vertical="center"/>
    </xf>
    <xf numFmtId="0" fontId="11" fillId="3" borderId="0" xfId="3" applyNumberFormat="1" applyFont="1" applyFill="1" applyBorder="1" applyAlignment="1" applyProtection="1">
      <alignment horizontal="center" vertical="center" wrapText="1"/>
    </xf>
    <xf numFmtId="41" fontId="4" fillId="2" borderId="0" xfId="3" applyNumberFormat="1" applyFont="1" applyFill="1" applyBorder="1" applyAlignment="1" applyProtection="1">
      <alignment horizontal="right" vertical="center"/>
    </xf>
    <xf numFmtId="41" fontId="5" fillId="2" borderId="2" xfId="3" quotePrefix="1" applyNumberFormat="1" applyFont="1" applyFill="1" applyBorder="1" applyAlignment="1" applyProtection="1">
      <alignment horizontal="right" vertical="center"/>
    </xf>
    <xf numFmtId="41" fontId="4" fillId="2" borderId="0" xfId="3" applyNumberFormat="1" applyFont="1" applyFill="1" applyAlignment="1">
      <alignment horizontal="right"/>
    </xf>
    <xf numFmtId="165" fontId="4" fillId="2" borderId="0" xfId="2" applyNumberFormat="1" applyFont="1" applyFill="1"/>
    <xf numFmtId="41" fontId="4" fillId="2" borderId="0" xfId="3" applyNumberFormat="1" applyFont="1" applyFill="1"/>
    <xf numFmtId="0" fontId="4" fillId="2" borderId="0" xfId="3" quotePrefix="1" applyFont="1" applyFill="1" applyAlignment="1">
      <alignment vertical="center" wrapText="1"/>
    </xf>
    <xf numFmtId="41" fontId="4" fillId="2" borderId="0" xfId="3" quotePrefix="1" applyNumberFormat="1" applyFont="1" applyFill="1" applyAlignment="1">
      <alignment vertical="center" wrapText="1"/>
    </xf>
    <xf numFmtId="166" fontId="4" fillId="2" borderId="2" xfId="3" applyNumberFormat="1" applyFont="1" applyFill="1" applyBorder="1" applyAlignment="1" applyProtection="1">
      <alignment horizontal="right" vertical="center"/>
    </xf>
    <xf numFmtId="0" fontId="7" fillId="2" borderId="0" xfId="3" quotePrefix="1" applyFont="1" applyFill="1" applyAlignment="1">
      <alignment horizontal="left" vertical="center" wrapText="1"/>
    </xf>
    <xf numFmtId="0" fontId="11" fillId="3" borderId="2" xfId="3" applyFont="1" applyFill="1" applyBorder="1" applyAlignment="1">
      <alignment horizontal="center" vertical="center"/>
    </xf>
    <xf numFmtId="0" fontId="7" fillId="2" borderId="0" xfId="3" quotePrefix="1" applyFont="1" applyFill="1" applyBorder="1" applyAlignment="1" applyProtection="1">
      <alignment horizontal="justify" vertical="center" wrapText="1"/>
    </xf>
    <xf numFmtId="0" fontId="5" fillId="2" borderId="0" xfId="3" applyFont="1" applyFill="1" applyBorder="1" applyAlignment="1">
      <alignment horizontal="center" vertical="center" wrapText="1"/>
    </xf>
    <xf numFmtId="0" fontId="5" fillId="2" borderId="3" xfId="3" quotePrefix="1" applyFont="1" applyFill="1" applyBorder="1" applyAlignment="1">
      <alignment horizontal="center" vertical="center"/>
    </xf>
    <xf numFmtId="0" fontId="11" fillId="3" borderId="4" xfId="3" applyFont="1" applyFill="1" applyBorder="1" applyAlignment="1">
      <alignment horizontal="center" vertical="center" wrapText="1"/>
    </xf>
    <xf numFmtId="0" fontId="11" fillId="3" borderId="5" xfId="3" applyFont="1" applyFill="1" applyBorder="1" applyAlignment="1">
      <alignment horizontal="center" vertical="center" wrapText="1"/>
    </xf>
    <xf numFmtId="0" fontId="11" fillId="3" borderId="4" xfId="3" applyNumberFormat="1" applyFont="1" applyFill="1" applyBorder="1" applyAlignment="1" applyProtection="1">
      <alignment horizontal="center" vertical="center"/>
    </xf>
    <xf numFmtId="0" fontId="11" fillId="3" borderId="5" xfId="3" applyNumberFormat="1" applyFont="1" applyFill="1" applyBorder="1" applyAlignment="1" applyProtection="1">
      <alignment horizontal="center" vertical="center"/>
    </xf>
    <xf numFmtId="166" fontId="4" fillId="2" borderId="2" xfId="3" quotePrefix="1" applyNumberFormat="1" applyFont="1" applyFill="1" applyBorder="1" applyAlignment="1" applyProtection="1">
      <alignment horizontal="right" vertical="center"/>
    </xf>
  </cellXfs>
  <cellStyles count="4">
    <cellStyle name="Linea horizontal" xfId="1"/>
    <cellStyle name="Millares" xfId="2" builtinId="3"/>
    <cellStyle name="Normal" xfId="0" builtinId="0"/>
    <cellStyle name="Normal 10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702340</xdr:colOff>
      <xdr:row>1</xdr:row>
      <xdr:rowOff>136058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816765" cy="4694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48"/>
  <sheetViews>
    <sheetView tabSelected="1" workbookViewId="0">
      <selection activeCell="A4" sqref="A4:A5"/>
    </sheetView>
  </sheetViews>
  <sheetFormatPr baseColWidth="10" defaultColWidth="0" defaultRowHeight="13.5" zeroHeight="1" x14ac:dyDescent="0.25"/>
  <cols>
    <col min="1" max="1" width="16.7109375" style="1" customWidth="1"/>
    <col min="2" max="2" width="14.85546875" style="1" bestFit="1" customWidth="1"/>
    <col min="3" max="3" width="11.7109375" style="1" bestFit="1" customWidth="1"/>
    <col min="4" max="4" width="15" style="1" bestFit="1" customWidth="1"/>
    <col min="5" max="5" width="13.7109375" style="1" customWidth="1"/>
    <col min="6" max="6" width="10.5703125" style="1" bestFit="1" customWidth="1"/>
    <col min="7" max="7" width="14.85546875" style="1" customWidth="1"/>
    <col min="8" max="8" width="10.42578125" style="1" bestFit="1" customWidth="1"/>
    <col min="9" max="9" width="15" style="1" bestFit="1" customWidth="1"/>
    <col min="10" max="10" width="10.7109375" style="1" bestFit="1" customWidth="1"/>
    <col min="11" max="11" width="8.140625" style="1" hidden="1" customWidth="1"/>
    <col min="12" max="12" width="3.7109375" style="1" customWidth="1"/>
    <col min="13" max="13" width="12.5703125" style="1" hidden="1" customWidth="1"/>
    <col min="14" max="232" width="11.42578125" style="1" hidden="1" customWidth="1"/>
    <col min="233" max="233" width="1.5703125" style="1" hidden="1" customWidth="1"/>
    <col min="234" max="235" width="1" style="1" hidden="1" customWidth="1"/>
    <col min="236" max="236" width="16.7109375" style="1" hidden="1" customWidth="1"/>
    <col min="237" max="237" width="14.7109375" style="1" hidden="1" customWidth="1"/>
    <col min="238" max="238" width="2.7109375" style="1" hidden="1" customWidth="1"/>
    <col min="239" max="239" width="9.42578125" style="1" hidden="1" customWidth="1"/>
    <col min="240" max="245" width="13.7109375" style="1" hidden="1" customWidth="1"/>
    <col min="246" max="255" width="0" style="1" hidden="1" customWidth="1"/>
    <col min="256" max="16384" width="14.85546875" style="1" hidden="1"/>
  </cols>
  <sheetData>
    <row r="1" spans="1:12" ht="26.25" customHeight="1" x14ac:dyDescent="0.25">
      <c r="B1" s="2"/>
      <c r="C1" s="31" t="s">
        <v>36</v>
      </c>
      <c r="D1" s="31"/>
      <c r="E1" s="31"/>
      <c r="F1" s="31"/>
      <c r="G1" s="31"/>
      <c r="H1" s="31"/>
      <c r="I1" s="31"/>
      <c r="J1" s="31"/>
      <c r="K1" s="13"/>
    </row>
    <row r="2" spans="1:12" x14ac:dyDescent="0.25">
      <c r="B2" s="3"/>
      <c r="C2" s="31" t="s">
        <v>44</v>
      </c>
      <c r="D2" s="31"/>
      <c r="E2" s="31"/>
      <c r="F2" s="31"/>
      <c r="G2" s="31"/>
      <c r="H2" s="31"/>
      <c r="I2" s="31"/>
      <c r="J2" s="31"/>
      <c r="K2" s="13"/>
    </row>
    <row r="3" spans="1:12" x14ac:dyDescent="0.25">
      <c r="B3" s="3"/>
      <c r="C3" s="32" t="s">
        <v>32</v>
      </c>
      <c r="D3" s="32"/>
      <c r="E3" s="32"/>
      <c r="F3" s="32"/>
      <c r="G3" s="32"/>
      <c r="H3" s="32"/>
      <c r="I3" s="32"/>
      <c r="J3" s="32"/>
      <c r="K3" s="17"/>
      <c r="L3" s="3"/>
    </row>
    <row r="4" spans="1:12" ht="15" customHeight="1" x14ac:dyDescent="0.25">
      <c r="A4" s="33" t="s">
        <v>43</v>
      </c>
      <c r="B4" s="35" t="s">
        <v>1</v>
      </c>
      <c r="C4" s="29" t="s">
        <v>0</v>
      </c>
      <c r="D4" s="29"/>
      <c r="E4" s="29"/>
      <c r="F4" s="29"/>
      <c r="G4" s="29"/>
      <c r="H4" s="29" t="s">
        <v>24</v>
      </c>
      <c r="I4" s="29"/>
      <c r="J4" s="29"/>
      <c r="K4" s="18"/>
    </row>
    <row r="5" spans="1:12" ht="27" x14ac:dyDescent="0.25">
      <c r="A5" s="34"/>
      <c r="B5" s="36"/>
      <c r="C5" s="8" t="s">
        <v>2</v>
      </c>
      <c r="D5" s="8" t="s">
        <v>3</v>
      </c>
      <c r="E5" s="8" t="s">
        <v>4</v>
      </c>
      <c r="F5" s="9" t="s">
        <v>33</v>
      </c>
      <c r="G5" s="9" t="s">
        <v>34</v>
      </c>
      <c r="H5" s="8" t="s">
        <v>2</v>
      </c>
      <c r="I5" s="8" t="s">
        <v>3</v>
      </c>
      <c r="J5" s="9" t="s">
        <v>33</v>
      </c>
      <c r="K5" s="19"/>
    </row>
    <row r="6" spans="1:12" s="4" customFormat="1" x14ac:dyDescent="0.25">
      <c r="A6" s="7" t="s">
        <v>38</v>
      </c>
      <c r="B6" s="10">
        <f>SUM(C6,H6)</f>
        <v>169.38413</v>
      </c>
      <c r="C6" s="11">
        <f>SUM(D6:G6)</f>
        <v>169.38413</v>
      </c>
      <c r="D6" s="10">
        <v>16.081546469999999</v>
      </c>
      <c r="E6" s="11">
        <v>35.120761529999996</v>
      </c>
      <c r="F6" s="10">
        <v>0</v>
      </c>
      <c r="G6" s="10">
        <v>118.181822</v>
      </c>
      <c r="H6" s="11">
        <f>SUM(I6:J6)</f>
        <v>0</v>
      </c>
      <c r="I6" s="10">
        <v>0</v>
      </c>
      <c r="J6" s="11">
        <v>0</v>
      </c>
      <c r="K6" s="20"/>
      <c r="L6" s="22"/>
    </row>
    <row r="7" spans="1:12" s="4" customFormat="1" x14ac:dyDescent="0.25">
      <c r="A7" s="7" t="s">
        <v>5</v>
      </c>
      <c r="B7" s="10">
        <f t="shared" ref="B7:B37" si="0">SUM(C7,H7)</f>
        <v>1712.81069217</v>
      </c>
      <c r="C7" s="11">
        <f t="shared" ref="C7:C37" si="1">SUM(D7:G7)</f>
        <v>1712.81069217</v>
      </c>
      <c r="D7" s="10">
        <v>1663.0606911699999</v>
      </c>
      <c r="E7" s="11">
        <v>0</v>
      </c>
      <c r="F7" s="10">
        <v>0</v>
      </c>
      <c r="G7" s="10">
        <v>49.750000999999997</v>
      </c>
      <c r="H7" s="11">
        <f t="shared" ref="H7:H37" si="2">SUM(I7:J7)</f>
        <v>0</v>
      </c>
      <c r="I7" s="10">
        <v>0</v>
      </c>
      <c r="J7" s="11">
        <v>0</v>
      </c>
      <c r="K7" s="20"/>
      <c r="L7" s="22"/>
    </row>
    <row r="8" spans="1:12" s="4" customFormat="1" x14ac:dyDescent="0.25">
      <c r="A8" s="7" t="s">
        <v>6</v>
      </c>
      <c r="B8" s="10">
        <f t="shared" si="0"/>
        <v>525.92796286999999</v>
      </c>
      <c r="C8" s="11">
        <f t="shared" si="1"/>
        <v>525.92796286999999</v>
      </c>
      <c r="D8" s="10">
        <v>514.92796288</v>
      </c>
      <c r="E8" s="11">
        <v>0</v>
      </c>
      <c r="F8" s="10">
        <v>0</v>
      </c>
      <c r="G8" s="10">
        <v>10.999999990000001</v>
      </c>
      <c r="H8" s="11">
        <f t="shared" si="2"/>
        <v>0</v>
      </c>
      <c r="I8" s="10">
        <v>0</v>
      </c>
      <c r="J8" s="11">
        <v>0</v>
      </c>
      <c r="K8" s="20"/>
      <c r="L8" s="22"/>
    </row>
    <row r="9" spans="1:12" s="4" customFormat="1" x14ac:dyDescent="0.25">
      <c r="A9" s="7" t="s">
        <v>7</v>
      </c>
      <c r="B9" s="10">
        <f t="shared" si="0"/>
        <v>291.38677048</v>
      </c>
      <c r="C9" s="11">
        <f t="shared" si="1"/>
        <v>291.38677048</v>
      </c>
      <c r="D9" s="10">
        <v>231.33036850000002</v>
      </c>
      <c r="E9" s="11">
        <v>60.056401979999997</v>
      </c>
      <c r="F9" s="10">
        <v>0</v>
      </c>
      <c r="G9" s="10">
        <v>0</v>
      </c>
      <c r="H9" s="11">
        <f t="shared" si="2"/>
        <v>0</v>
      </c>
      <c r="I9" s="10">
        <v>0</v>
      </c>
      <c r="J9" s="11">
        <v>0</v>
      </c>
      <c r="K9" s="20"/>
      <c r="L9" s="22"/>
    </row>
    <row r="10" spans="1:12" s="4" customFormat="1" x14ac:dyDescent="0.25">
      <c r="A10" s="7" t="s">
        <v>27</v>
      </c>
      <c r="B10" s="10">
        <f t="shared" si="0"/>
        <v>83.784625309999996</v>
      </c>
      <c r="C10" s="11">
        <f t="shared" si="1"/>
        <v>55.284002779999994</v>
      </c>
      <c r="D10" s="10">
        <v>41.067337129999999</v>
      </c>
      <c r="E10" s="11">
        <v>0</v>
      </c>
      <c r="F10" s="10">
        <v>0</v>
      </c>
      <c r="G10" s="10">
        <v>14.216665649999999</v>
      </c>
      <c r="H10" s="11">
        <f t="shared" si="2"/>
        <v>28.500622529999998</v>
      </c>
      <c r="I10" s="10">
        <v>6.62586253</v>
      </c>
      <c r="J10" s="11">
        <v>21.874759999999998</v>
      </c>
      <c r="K10" s="20"/>
      <c r="L10" s="22"/>
    </row>
    <row r="11" spans="1:12" s="4" customFormat="1" x14ac:dyDescent="0.25">
      <c r="A11" s="7" t="s">
        <v>8</v>
      </c>
      <c r="B11" s="10">
        <f t="shared" si="0"/>
        <v>221.51632118000001</v>
      </c>
      <c r="C11" s="11">
        <f t="shared" si="1"/>
        <v>221.51632118000001</v>
      </c>
      <c r="D11" s="10">
        <v>128.56282917000001</v>
      </c>
      <c r="E11" s="11">
        <v>45.905868639999994</v>
      </c>
      <c r="F11" s="10">
        <v>0</v>
      </c>
      <c r="G11" s="10">
        <v>47.047623369999997</v>
      </c>
      <c r="H11" s="11">
        <f t="shared" si="2"/>
        <v>0</v>
      </c>
      <c r="I11" s="10">
        <v>0</v>
      </c>
      <c r="J11" s="11">
        <v>0</v>
      </c>
      <c r="K11" s="20"/>
      <c r="L11" s="22"/>
    </row>
    <row r="12" spans="1:12" s="4" customFormat="1" x14ac:dyDescent="0.25">
      <c r="A12" s="7" t="s">
        <v>9</v>
      </c>
      <c r="B12" s="10">
        <f t="shared" si="0"/>
        <v>628.91074947000004</v>
      </c>
      <c r="C12" s="11">
        <f t="shared" si="1"/>
        <v>615.11150494000003</v>
      </c>
      <c r="D12" s="10">
        <v>18.66788395</v>
      </c>
      <c r="E12" s="11">
        <v>324.53185330999997</v>
      </c>
      <c r="F12" s="10">
        <v>271.91176768000003</v>
      </c>
      <c r="G12" s="10">
        <v>0</v>
      </c>
      <c r="H12" s="11">
        <f t="shared" si="2"/>
        <v>13.799244529999999</v>
      </c>
      <c r="I12" s="10">
        <v>13.799244529999999</v>
      </c>
      <c r="J12" s="11">
        <v>0</v>
      </c>
      <c r="K12" s="20"/>
      <c r="L12" s="22"/>
    </row>
    <row r="13" spans="1:12" s="4" customFormat="1" x14ac:dyDescent="0.25">
      <c r="A13" s="7" t="s">
        <v>25</v>
      </c>
      <c r="B13" s="10">
        <f t="shared" si="0"/>
        <v>227.17735573999994</v>
      </c>
      <c r="C13" s="11">
        <f t="shared" si="1"/>
        <v>227.17735573999994</v>
      </c>
      <c r="D13" s="10">
        <v>212.04759716999993</v>
      </c>
      <c r="E13" s="11">
        <v>15.12975857</v>
      </c>
      <c r="F13" s="10">
        <v>0</v>
      </c>
      <c r="G13" s="10">
        <v>0</v>
      </c>
      <c r="H13" s="11">
        <f t="shared" si="2"/>
        <v>0</v>
      </c>
      <c r="I13" s="10">
        <v>0</v>
      </c>
      <c r="J13" s="11">
        <v>0</v>
      </c>
      <c r="K13" s="20"/>
      <c r="L13" s="22"/>
    </row>
    <row r="14" spans="1:12" s="4" customFormat="1" ht="15" x14ac:dyDescent="0.25">
      <c r="A14" s="7" t="s">
        <v>39</v>
      </c>
      <c r="B14" s="10">
        <f t="shared" si="0"/>
        <v>412.59481330000006</v>
      </c>
      <c r="C14" s="11">
        <f t="shared" si="1"/>
        <v>412.59481330000006</v>
      </c>
      <c r="D14" s="10">
        <v>256.44827288000005</v>
      </c>
      <c r="E14" s="11">
        <v>149.93673548999999</v>
      </c>
      <c r="F14" s="10">
        <v>6.2098049299999998</v>
      </c>
      <c r="G14" s="10">
        <v>0</v>
      </c>
      <c r="H14" s="11">
        <f t="shared" si="2"/>
        <v>0</v>
      </c>
      <c r="I14" s="10">
        <v>0</v>
      </c>
      <c r="J14" s="11">
        <v>0</v>
      </c>
      <c r="K14" s="20"/>
      <c r="L14" s="22"/>
    </row>
    <row r="15" spans="1:12" s="4" customFormat="1" x14ac:dyDescent="0.25">
      <c r="A15" s="7" t="s">
        <v>10</v>
      </c>
      <c r="B15" s="10">
        <f t="shared" si="0"/>
        <v>2139.3053446199997</v>
      </c>
      <c r="C15" s="11">
        <f t="shared" si="1"/>
        <v>2139.3053446199997</v>
      </c>
      <c r="D15" s="10">
        <v>2139.3053446199997</v>
      </c>
      <c r="E15" s="11">
        <v>0</v>
      </c>
      <c r="F15" s="10">
        <v>0</v>
      </c>
      <c r="G15" s="10">
        <v>0</v>
      </c>
      <c r="H15" s="11">
        <f t="shared" si="2"/>
        <v>0</v>
      </c>
      <c r="I15" s="10">
        <v>0</v>
      </c>
      <c r="J15" s="11">
        <v>0</v>
      </c>
      <c r="K15" s="20"/>
      <c r="L15" s="22"/>
    </row>
    <row r="16" spans="1:12" s="4" customFormat="1" x14ac:dyDescent="0.25">
      <c r="A16" s="7" t="s">
        <v>28</v>
      </c>
      <c r="B16" s="10">
        <f t="shared" si="0"/>
        <v>264.40574013000003</v>
      </c>
      <c r="C16" s="11">
        <f t="shared" si="1"/>
        <v>264.40574013000003</v>
      </c>
      <c r="D16" s="10">
        <v>224.46228400000001</v>
      </c>
      <c r="E16" s="11">
        <v>33.34345613</v>
      </c>
      <c r="F16" s="10">
        <v>0</v>
      </c>
      <c r="G16" s="10">
        <v>6.6</v>
      </c>
      <c r="H16" s="11">
        <f t="shared" si="2"/>
        <v>0</v>
      </c>
      <c r="I16" s="10">
        <v>0</v>
      </c>
      <c r="J16" s="11">
        <v>0</v>
      </c>
      <c r="K16" s="20"/>
      <c r="L16" s="22"/>
    </row>
    <row r="17" spans="1:12" s="4" customFormat="1" x14ac:dyDescent="0.25">
      <c r="A17" s="7" t="s">
        <v>11</v>
      </c>
      <c r="B17" s="10">
        <f t="shared" si="0"/>
        <v>74.008741479999998</v>
      </c>
      <c r="C17" s="11">
        <f t="shared" si="1"/>
        <v>74.008741479999998</v>
      </c>
      <c r="D17" s="37">
        <v>0.13500169000000001</v>
      </c>
      <c r="E17" s="11">
        <v>73.873739790000002</v>
      </c>
      <c r="F17" s="10">
        <v>0</v>
      </c>
      <c r="G17" s="10">
        <v>0</v>
      </c>
      <c r="H17" s="11">
        <f t="shared" si="2"/>
        <v>0</v>
      </c>
      <c r="I17" s="10">
        <v>0</v>
      </c>
      <c r="J17" s="11">
        <v>0</v>
      </c>
      <c r="K17" s="20"/>
      <c r="L17" s="22"/>
    </row>
    <row r="18" spans="1:12" s="4" customFormat="1" x14ac:dyDescent="0.25">
      <c r="A18" s="7" t="s">
        <v>12</v>
      </c>
      <c r="B18" s="10">
        <f t="shared" si="0"/>
        <v>4890.8526528899984</v>
      </c>
      <c r="C18" s="11">
        <f t="shared" si="1"/>
        <v>4890.8526528899984</v>
      </c>
      <c r="D18" s="10">
        <v>4857.9299136699983</v>
      </c>
      <c r="E18" s="11">
        <v>31.767739219999996</v>
      </c>
      <c r="F18" s="10">
        <v>0</v>
      </c>
      <c r="G18" s="10">
        <v>1.155</v>
      </c>
      <c r="H18" s="27">
        <f t="shared" si="2"/>
        <v>0</v>
      </c>
      <c r="I18" s="10">
        <v>0</v>
      </c>
      <c r="J18" s="11">
        <v>0</v>
      </c>
      <c r="K18" s="20"/>
      <c r="L18" s="22"/>
    </row>
    <row r="19" spans="1:12" s="4" customFormat="1" x14ac:dyDescent="0.25">
      <c r="A19" s="7" t="s">
        <v>35</v>
      </c>
      <c r="B19" s="10">
        <f t="shared" si="0"/>
        <v>4528.02607317</v>
      </c>
      <c r="C19" s="11">
        <f t="shared" si="1"/>
        <v>4528.02607317</v>
      </c>
      <c r="D19" s="10">
        <v>4005.6287264600001</v>
      </c>
      <c r="E19" s="11">
        <v>217.57122968000002</v>
      </c>
      <c r="F19" s="10">
        <v>0</v>
      </c>
      <c r="G19" s="10">
        <v>304.82611703000003</v>
      </c>
      <c r="H19" s="11">
        <f t="shared" si="2"/>
        <v>0</v>
      </c>
      <c r="I19" s="10">
        <v>0</v>
      </c>
      <c r="J19" s="11">
        <v>0</v>
      </c>
      <c r="K19" s="20"/>
      <c r="L19" s="22"/>
    </row>
    <row r="20" spans="1:12" s="4" customFormat="1" x14ac:dyDescent="0.25">
      <c r="A20" s="7" t="s">
        <v>29</v>
      </c>
      <c r="B20" s="10">
        <f t="shared" si="0"/>
        <v>213.08333291000002</v>
      </c>
      <c r="C20" s="11">
        <f t="shared" si="1"/>
        <v>213.08333291000002</v>
      </c>
      <c r="D20" s="10">
        <v>12.50422672</v>
      </c>
      <c r="E20" s="11">
        <v>110.47536326000001</v>
      </c>
      <c r="F20" s="10">
        <v>0</v>
      </c>
      <c r="G20" s="10">
        <v>90.10374293000001</v>
      </c>
      <c r="H20" s="11">
        <f t="shared" si="2"/>
        <v>0</v>
      </c>
      <c r="I20" s="10">
        <v>0</v>
      </c>
      <c r="J20" s="11">
        <v>0</v>
      </c>
      <c r="K20" s="20"/>
      <c r="L20" s="22"/>
    </row>
    <row r="21" spans="1:12" s="4" customFormat="1" x14ac:dyDescent="0.25">
      <c r="A21" s="7" t="s">
        <v>13</v>
      </c>
      <c r="B21" s="10">
        <f t="shared" si="0"/>
        <v>404.53763672999997</v>
      </c>
      <c r="C21" s="11">
        <f t="shared" si="1"/>
        <v>404.53763672999997</v>
      </c>
      <c r="D21" s="10">
        <v>300.04681084999999</v>
      </c>
      <c r="E21" s="11">
        <v>53.961707990000008</v>
      </c>
      <c r="F21" s="10">
        <v>0</v>
      </c>
      <c r="G21" s="10">
        <v>50.529117890000002</v>
      </c>
      <c r="H21" s="11">
        <f t="shared" si="2"/>
        <v>0</v>
      </c>
      <c r="I21" s="10">
        <v>0</v>
      </c>
      <c r="J21" s="11">
        <v>0</v>
      </c>
      <c r="K21" s="20"/>
      <c r="L21" s="22"/>
    </row>
    <row r="22" spans="1:12" s="4" customFormat="1" x14ac:dyDescent="0.25">
      <c r="A22" s="7" t="s">
        <v>14</v>
      </c>
      <c r="B22" s="10">
        <f t="shared" si="0"/>
        <v>591.03895375000013</v>
      </c>
      <c r="C22" s="11">
        <f t="shared" si="1"/>
        <v>585.6164428400001</v>
      </c>
      <c r="D22" s="10">
        <v>543.08528206000005</v>
      </c>
      <c r="E22" s="11">
        <v>0</v>
      </c>
      <c r="F22" s="10">
        <v>0</v>
      </c>
      <c r="G22" s="10">
        <v>42.53116078</v>
      </c>
      <c r="H22" s="11">
        <f t="shared" si="2"/>
        <v>5.4225109099999997</v>
      </c>
      <c r="I22" s="10">
        <v>0</v>
      </c>
      <c r="J22" s="11">
        <v>5.4225109099999997</v>
      </c>
      <c r="K22" s="20"/>
      <c r="L22" s="22"/>
    </row>
    <row r="23" spans="1:12" s="4" customFormat="1" x14ac:dyDescent="0.25">
      <c r="A23" s="7" t="s">
        <v>26</v>
      </c>
      <c r="B23" s="10">
        <f t="shared" si="0"/>
        <v>3988.6007211599999</v>
      </c>
      <c r="C23" s="11">
        <f t="shared" si="1"/>
        <v>3988.6007211599999</v>
      </c>
      <c r="D23" s="10">
        <v>3892.5180020599996</v>
      </c>
      <c r="E23" s="11">
        <v>12.683090280000002</v>
      </c>
      <c r="F23" s="10">
        <v>0</v>
      </c>
      <c r="G23" s="10">
        <v>83.399628820000004</v>
      </c>
      <c r="H23" s="11">
        <f t="shared" si="2"/>
        <v>0</v>
      </c>
      <c r="I23" s="10">
        <v>0</v>
      </c>
      <c r="J23" s="11">
        <v>0</v>
      </c>
      <c r="K23" s="20"/>
      <c r="L23" s="22"/>
    </row>
    <row r="24" spans="1:12" s="4" customFormat="1" x14ac:dyDescent="0.25">
      <c r="A24" s="7" t="s">
        <v>15</v>
      </c>
      <c r="B24" s="10">
        <f t="shared" si="0"/>
        <v>43.59548384</v>
      </c>
      <c r="C24" s="11">
        <f t="shared" si="1"/>
        <v>43.59548384</v>
      </c>
      <c r="D24" s="10">
        <v>0</v>
      </c>
      <c r="E24" s="11">
        <v>43.59548384</v>
      </c>
      <c r="F24" s="10">
        <v>0</v>
      </c>
      <c r="G24" s="10">
        <v>0</v>
      </c>
      <c r="H24" s="11">
        <f t="shared" si="2"/>
        <v>0</v>
      </c>
      <c r="I24" s="10">
        <v>0</v>
      </c>
      <c r="J24" s="11">
        <v>0</v>
      </c>
      <c r="K24" s="20"/>
      <c r="L24" s="22"/>
    </row>
    <row r="25" spans="1:12" s="4" customFormat="1" x14ac:dyDescent="0.25">
      <c r="A25" s="7" t="s">
        <v>16</v>
      </c>
      <c r="B25" s="10">
        <f t="shared" si="0"/>
        <v>1063.5983867800001</v>
      </c>
      <c r="C25" s="11">
        <f t="shared" si="1"/>
        <v>152.62390547000001</v>
      </c>
      <c r="D25" s="10">
        <v>35.704475540000004</v>
      </c>
      <c r="E25" s="11">
        <v>116.91942993000001</v>
      </c>
      <c r="F25" s="10">
        <v>0</v>
      </c>
      <c r="G25" s="10">
        <v>0</v>
      </c>
      <c r="H25" s="11">
        <f t="shared" si="2"/>
        <v>910.97448130999999</v>
      </c>
      <c r="I25" s="10">
        <v>0</v>
      </c>
      <c r="J25" s="11">
        <v>910.97448130999999</v>
      </c>
      <c r="K25" s="20"/>
      <c r="L25" s="22"/>
    </row>
    <row r="26" spans="1:12" s="4" customFormat="1" x14ac:dyDescent="0.25">
      <c r="A26" s="7" t="s">
        <v>17</v>
      </c>
      <c r="B26" s="10">
        <f t="shared" si="0"/>
        <v>0.52599340000000006</v>
      </c>
      <c r="C26" s="11">
        <f t="shared" si="1"/>
        <v>0.52599340000000006</v>
      </c>
      <c r="D26" s="10">
        <v>0.52599340000000006</v>
      </c>
      <c r="E26" s="11">
        <v>0</v>
      </c>
      <c r="F26" s="10">
        <v>0</v>
      </c>
      <c r="G26" s="10">
        <v>0</v>
      </c>
      <c r="H26" s="11">
        <f t="shared" si="2"/>
        <v>0</v>
      </c>
      <c r="I26" s="10">
        <v>0</v>
      </c>
      <c r="J26" s="11">
        <v>0</v>
      </c>
      <c r="K26" s="20"/>
      <c r="L26" s="22"/>
    </row>
    <row r="27" spans="1:12" s="4" customFormat="1" x14ac:dyDescent="0.25">
      <c r="A27" s="7" t="s">
        <v>30</v>
      </c>
      <c r="B27" s="10">
        <f t="shared" si="0"/>
        <v>2041.80665454</v>
      </c>
      <c r="C27" s="11">
        <f t="shared" si="1"/>
        <v>2041.80665454</v>
      </c>
      <c r="D27" s="10">
        <v>2041.80665454</v>
      </c>
      <c r="E27" s="11">
        <v>0</v>
      </c>
      <c r="F27" s="10">
        <v>0</v>
      </c>
      <c r="G27" s="10">
        <v>0</v>
      </c>
      <c r="H27" s="11">
        <f t="shared" si="2"/>
        <v>0</v>
      </c>
      <c r="I27" s="10">
        <v>0</v>
      </c>
      <c r="J27" s="11">
        <v>0</v>
      </c>
      <c r="K27" s="20"/>
      <c r="L27" s="22"/>
    </row>
    <row r="28" spans="1:12" s="4" customFormat="1" x14ac:dyDescent="0.25">
      <c r="A28" s="7" t="s">
        <v>40</v>
      </c>
      <c r="B28" s="10">
        <f t="shared" si="0"/>
        <v>405.85332691000002</v>
      </c>
      <c r="C28" s="11">
        <f t="shared" si="1"/>
        <v>405.85332691000002</v>
      </c>
      <c r="D28" s="10">
        <v>387.35540126000001</v>
      </c>
      <c r="E28" s="11">
        <v>5.12292565</v>
      </c>
      <c r="F28" s="10">
        <v>0</v>
      </c>
      <c r="G28" s="10">
        <v>13.375</v>
      </c>
      <c r="H28" s="11">
        <f t="shared" si="2"/>
        <v>0</v>
      </c>
      <c r="I28" s="10">
        <v>0</v>
      </c>
      <c r="J28" s="11">
        <v>0</v>
      </c>
      <c r="K28" s="20"/>
      <c r="L28" s="22"/>
    </row>
    <row r="29" spans="1:12" s="4" customFormat="1" x14ac:dyDescent="0.25">
      <c r="A29" s="7" t="s">
        <v>31</v>
      </c>
      <c r="B29" s="10">
        <f t="shared" si="0"/>
        <v>915.39006665000011</v>
      </c>
      <c r="C29" s="11">
        <f t="shared" si="1"/>
        <v>782.61120678000009</v>
      </c>
      <c r="D29" s="10">
        <v>782.61120678000009</v>
      </c>
      <c r="E29" s="11">
        <v>0</v>
      </c>
      <c r="F29" s="10">
        <v>0</v>
      </c>
      <c r="G29" s="10">
        <v>0</v>
      </c>
      <c r="H29" s="11">
        <f t="shared" si="2"/>
        <v>132.77885986999999</v>
      </c>
      <c r="I29" s="10">
        <v>0</v>
      </c>
      <c r="J29" s="11">
        <v>132.77885986999999</v>
      </c>
      <c r="K29" s="20"/>
      <c r="L29" s="22"/>
    </row>
    <row r="30" spans="1:12" s="4" customFormat="1" x14ac:dyDescent="0.25">
      <c r="A30" s="7" t="s">
        <v>18</v>
      </c>
      <c r="B30" s="10">
        <f t="shared" si="0"/>
        <v>4389.7695811499989</v>
      </c>
      <c r="C30" s="11">
        <f t="shared" si="1"/>
        <v>4051.3489965699987</v>
      </c>
      <c r="D30" s="10">
        <v>3874.8347506899986</v>
      </c>
      <c r="E30" s="11">
        <v>24.878288699999999</v>
      </c>
      <c r="F30" s="10">
        <v>13.14854618</v>
      </c>
      <c r="G30" s="10">
        <v>138.48741100000001</v>
      </c>
      <c r="H30" s="11">
        <f t="shared" si="2"/>
        <v>338.42058457999997</v>
      </c>
      <c r="I30" s="10">
        <v>69.701389550000002</v>
      </c>
      <c r="J30" s="11">
        <v>268.71919502999998</v>
      </c>
      <c r="K30" s="20"/>
      <c r="L30" s="22"/>
    </row>
    <row r="31" spans="1:12" s="4" customFormat="1" x14ac:dyDescent="0.25">
      <c r="A31" s="7" t="s">
        <v>19</v>
      </c>
      <c r="B31" s="10">
        <f t="shared" si="0"/>
        <v>326.75364123000003</v>
      </c>
      <c r="C31" s="11">
        <f t="shared" si="1"/>
        <v>326.75364123000003</v>
      </c>
      <c r="D31" s="10">
        <v>298.88399466000004</v>
      </c>
      <c r="E31" s="11">
        <v>0</v>
      </c>
      <c r="F31" s="10">
        <v>27.86964657</v>
      </c>
      <c r="G31" s="10">
        <v>0</v>
      </c>
      <c r="H31" s="11">
        <f t="shared" si="2"/>
        <v>0</v>
      </c>
      <c r="I31" s="10">
        <v>0</v>
      </c>
      <c r="J31" s="11">
        <v>0</v>
      </c>
      <c r="K31" s="20"/>
      <c r="L31" s="22"/>
    </row>
    <row r="32" spans="1:12" s="4" customFormat="1" x14ac:dyDescent="0.25">
      <c r="A32" s="7" t="s">
        <v>20</v>
      </c>
      <c r="B32" s="10">
        <f t="shared" si="0"/>
        <v>652.38736876999997</v>
      </c>
      <c r="C32" s="11">
        <f t="shared" si="1"/>
        <v>488.08667242000001</v>
      </c>
      <c r="D32" s="10">
        <v>488.08667242000001</v>
      </c>
      <c r="E32" s="11">
        <v>0</v>
      </c>
      <c r="F32" s="10">
        <v>0</v>
      </c>
      <c r="G32" s="10">
        <v>0</v>
      </c>
      <c r="H32" s="11">
        <f t="shared" si="2"/>
        <v>164.30069635000001</v>
      </c>
      <c r="I32" s="10">
        <v>140.67915235000001</v>
      </c>
      <c r="J32" s="11">
        <v>23.621544</v>
      </c>
      <c r="K32" s="20"/>
      <c r="L32" s="22"/>
    </row>
    <row r="33" spans="1:12" s="4" customFormat="1" x14ac:dyDescent="0.25">
      <c r="A33" s="7" t="s">
        <v>21</v>
      </c>
      <c r="B33" s="10">
        <f t="shared" si="0"/>
        <v>0</v>
      </c>
      <c r="C33" s="11">
        <f t="shared" si="1"/>
        <v>0</v>
      </c>
      <c r="D33" s="10">
        <v>0</v>
      </c>
      <c r="E33" s="11">
        <v>0</v>
      </c>
      <c r="F33" s="10">
        <v>0</v>
      </c>
      <c r="G33" s="10">
        <v>0</v>
      </c>
      <c r="H33" s="11">
        <f t="shared" si="2"/>
        <v>0</v>
      </c>
      <c r="I33" s="10">
        <v>0</v>
      </c>
      <c r="J33" s="11">
        <v>0</v>
      </c>
      <c r="K33" s="20"/>
      <c r="L33" s="22"/>
    </row>
    <row r="34" spans="1:12" s="4" customFormat="1" x14ac:dyDescent="0.25">
      <c r="A34" s="7" t="s">
        <v>22</v>
      </c>
      <c r="B34" s="10">
        <f t="shared" si="0"/>
        <v>2735.2384598900016</v>
      </c>
      <c r="C34" s="11">
        <f t="shared" si="1"/>
        <v>2395.3361699000016</v>
      </c>
      <c r="D34" s="10">
        <v>385.78071472000011</v>
      </c>
      <c r="E34" s="11">
        <v>406.00524665999995</v>
      </c>
      <c r="F34" s="10">
        <v>1571.5502085200017</v>
      </c>
      <c r="G34" s="10">
        <v>32</v>
      </c>
      <c r="H34" s="11">
        <f t="shared" si="2"/>
        <v>339.90228998999999</v>
      </c>
      <c r="I34" s="10">
        <v>0</v>
      </c>
      <c r="J34" s="11">
        <v>339.90228998999999</v>
      </c>
      <c r="K34" s="20"/>
      <c r="L34" s="22"/>
    </row>
    <row r="35" spans="1:12" s="4" customFormat="1" x14ac:dyDescent="0.25">
      <c r="A35" s="7" t="s">
        <v>23</v>
      </c>
      <c r="B35" s="10">
        <f t="shared" si="0"/>
        <v>338.71467855999992</v>
      </c>
      <c r="C35" s="11">
        <f t="shared" si="1"/>
        <v>338.71467855999992</v>
      </c>
      <c r="D35" s="10">
        <v>323.77150010999998</v>
      </c>
      <c r="E35" s="11">
        <v>12.87563742</v>
      </c>
      <c r="F35" s="10">
        <v>0</v>
      </c>
      <c r="G35" s="10">
        <v>2.0675410300000001</v>
      </c>
      <c r="H35" s="11">
        <f t="shared" si="2"/>
        <v>0</v>
      </c>
      <c r="I35" s="10">
        <v>0</v>
      </c>
      <c r="J35" s="11">
        <v>0</v>
      </c>
      <c r="K35" s="20"/>
      <c r="L35" s="22"/>
    </row>
    <row r="36" spans="1:12" s="4" customFormat="1" x14ac:dyDescent="0.25">
      <c r="A36" s="7" t="s">
        <v>41</v>
      </c>
      <c r="B36" s="10">
        <f t="shared" si="0"/>
        <v>127.2357695</v>
      </c>
      <c r="C36" s="11">
        <f t="shared" si="1"/>
        <v>127.2357695</v>
      </c>
      <c r="D36" s="10">
        <v>127.2357695</v>
      </c>
      <c r="E36" s="11">
        <v>0</v>
      </c>
      <c r="F36" s="10">
        <v>0</v>
      </c>
      <c r="G36" s="10">
        <v>0</v>
      </c>
      <c r="H36" s="11">
        <f t="shared" si="2"/>
        <v>0</v>
      </c>
      <c r="I36" s="10">
        <v>0</v>
      </c>
      <c r="J36" s="11">
        <v>0</v>
      </c>
      <c r="K36" s="20"/>
      <c r="L36" s="22"/>
    </row>
    <row r="37" spans="1:12" s="5" customFormat="1" ht="14.25" thickBot="1" x14ac:dyDescent="0.3">
      <c r="A37" s="6" t="s">
        <v>1</v>
      </c>
      <c r="B37" s="21">
        <f t="shared" si="0"/>
        <v>34408.222028579985</v>
      </c>
      <c r="C37" s="12">
        <f t="shared" si="1"/>
        <v>32474.122738509988</v>
      </c>
      <c r="D37" s="12">
        <f t="shared" ref="D37:J37" si="3">SUM(D6:D36)</f>
        <v>27804.407215069987</v>
      </c>
      <c r="E37" s="12">
        <f t="shared" si="3"/>
        <v>1773.7547180700001</v>
      </c>
      <c r="F37" s="12">
        <f t="shared" si="3"/>
        <v>1890.6899738800016</v>
      </c>
      <c r="G37" s="12">
        <f t="shared" si="3"/>
        <v>1005.2708314900001</v>
      </c>
      <c r="H37" s="12">
        <f t="shared" si="2"/>
        <v>1934.0992900700001</v>
      </c>
      <c r="I37" s="12">
        <f t="shared" si="3"/>
        <v>230.80564896000001</v>
      </c>
      <c r="J37" s="12">
        <f t="shared" si="3"/>
        <v>1703.29364111</v>
      </c>
      <c r="K37" s="20"/>
      <c r="L37" s="22"/>
    </row>
    <row r="38" spans="1:12" ht="33.75" customHeight="1" x14ac:dyDescent="0.25">
      <c r="A38" s="30" t="s">
        <v>42</v>
      </c>
      <c r="B38" s="30"/>
      <c r="C38" s="30"/>
      <c r="D38" s="30"/>
      <c r="E38" s="30"/>
      <c r="F38" s="30"/>
      <c r="G38" s="30"/>
      <c r="H38" s="30"/>
      <c r="I38" s="30"/>
      <c r="J38" s="30"/>
      <c r="K38" s="16"/>
      <c r="L38" s="22"/>
    </row>
    <row r="39" spans="1:12" ht="12.75" customHeight="1" x14ac:dyDescent="0.25">
      <c r="A39" s="28" t="s">
        <v>37</v>
      </c>
      <c r="B39" s="28"/>
      <c r="C39" s="28"/>
      <c r="D39" s="28"/>
      <c r="E39" s="28"/>
      <c r="F39" s="28"/>
      <c r="G39" s="28"/>
      <c r="H39" s="28"/>
      <c r="I39" s="28"/>
      <c r="J39" s="28"/>
      <c r="K39" s="15"/>
      <c r="L39" s="22"/>
    </row>
    <row r="40" spans="1:12" x14ac:dyDescent="0.25">
      <c r="A40" s="25"/>
      <c r="B40" s="25"/>
      <c r="C40" s="25"/>
      <c r="D40" s="26"/>
      <c r="E40" s="26"/>
      <c r="F40" s="26"/>
      <c r="G40" s="26"/>
      <c r="H40" s="26"/>
      <c r="I40" s="26"/>
      <c r="J40" s="26"/>
      <c r="K40" s="14"/>
    </row>
    <row r="41" spans="1:12" hidden="1" x14ac:dyDescent="0.25">
      <c r="D41" s="23"/>
      <c r="E41" s="23"/>
      <c r="F41" s="23"/>
      <c r="G41" s="23"/>
    </row>
    <row r="42" spans="1:12" hidden="1" x14ac:dyDescent="0.25"/>
    <row r="43" spans="1:12" hidden="1" x14ac:dyDescent="0.25"/>
    <row r="44" spans="1:12" hidden="1" x14ac:dyDescent="0.25"/>
    <row r="45" spans="1:12" hidden="1" x14ac:dyDescent="0.25">
      <c r="D45" s="24"/>
      <c r="E45" s="24"/>
      <c r="F45" s="24"/>
      <c r="G45" s="24"/>
      <c r="H45" s="24"/>
      <c r="I45" s="24"/>
      <c r="J45" s="24"/>
      <c r="K45" s="24"/>
    </row>
    <row r="46" spans="1:12" hidden="1" x14ac:dyDescent="0.25"/>
    <row r="47" spans="1:12" x14ac:dyDescent="0.25"/>
    <row r="48" spans="1:12" x14ac:dyDescent="0.25"/>
  </sheetData>
  <mergeCells count="9">
    <mergeCell ref="A39:J39"/>
    <mergeCell ref="C4:G4"/>
    <mergeCell ref="H4:J4"/>
    <mergeCell ref="A38:J38"/>
    <mergeCell ref="C1:J1"/>
    <mergeCell ref="C2:J2"/>
    <mergeCell ref="C3:J3"/>
    <mergeCell ref="A4:A5"/>
    <mergeCell ref="B4:B5"/>
  </mergeCells>
  <pageMargins left="0.7" right="0.7" top="0.75" bottom="0.75" header="0.3" footer="0.3"/>
  <pageSetup orientation="portrait" verticalDpi="0" r:id="rId1"/>
  <ignoredErrors>
    <ignoredError sqref="H37" 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33F3BCCDA44A645A43DC69A2364A05D" ma:contentTypeVersion="" ma:contentTypeDescription="Crear nuevo documento." ma:contentTypeScope="" ma:versionID="c6c5aa84018a5c3c4b85853a337feb52">
  <xsd:schema xmlns:xsd="http://www.w3.org/2001/XMLSchema" xmlns:xs="http://www.w3.org/2001/XMLSchema" xmlns:p="http://schemas.microsoft.com/office/2006/metadata/properties" xmlns:ns2="74f73bd5-1347-45b2-8e8b-c1a9e83ea8d2" targetNamespace="http://schemas.microsoft.com/office/2006/metadata/properties" ma:root="true" ma:fieldsID="97e81af663c39fda1f610136e90c4298" ns2:_="">
    <xsd:import namespace="74f73bd5-1347-45b2-8e8b-c1a9e83ea8d2"/>
    <xsd:element name="properties">
      <xsd:complexType>
        <xsd:sequence>
          <xsd:element name="documentManagement">
            <xsd:complexType>
              <xsd:all>
                <xsd:element ref="ns2:Ord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f73bd5-1347-45b2-8e8b-c1a9e83ea8d2" elementFormDefault="qualified">
    <xsd:import namespace="http://schemas.microsoft.com/office/2006/documentManagement/types"/>
    <xsd:import namespace="http://schemas.microsoft.com/office/infopath/2007/PartnerControls"/>
    <xsd:element name="Orden" ma:index="8" nillable="true" ma:displayName="Orden" ma:internalName="Orden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n xmlns="74f73bd5-1347-45b2-8e8b-c1a9e83ea8d2" xsi:nil="true"/>
  </documentManagement>
</p:properties>
</file>

<file path=customXml/itemProps1.xml><?xml version="1.0" encoding="utf-8"?>
<ds:datastoreItem xmlns:ds="http://schemas.openxmlformats.org/officeDocument/2006/customXml" ds:itemID="{624DB544-BB04-4C9B-AB4D-F0D69ABE9BB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E411308-A96E-4CC8-83E2-0E683E8CCA1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4f73bd5-1347-45b2-8e8b-c1a9e83ea8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3398D62-ED08-46E5-AC36-20344B439800}">
  <ds:schemaRefs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74f73bd5-1347-45b2-8e8b-c1a9e83ea8d2"/>
    <ds:schemaRef ds:uri="http://schemas.microsoft.com/office/2006/metadata/properties"/>
    <ds:schemaRef ds:uri="http://purl.org/dc/dcmitype/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Josue Daniel Tellez Giron Hernandez</dc:creator>
  <cp:lastModifiedBy>prueba</cp:lastModifiedBy>
  <dcterms:created xsi:type="dcterms:W3CDTF">2017-02-16T19:39:53Z</dcterms:created>
  <dcterms:modified xsi:type="dcterms:W3CDTF">2024-05-28T01:13:24Z</dcterms:modified>
</cp:coreProperties>
</file>