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Hoja 1" sheetId="1" r:id="rId1"/>
  </sheets>
  <definedNames>
    <definedName name="_xlnm._FilterDatabase" localSheetId="0" hidden="1">'Hoja 1'!$A$5:$IU$40</definedName>
  </definedNames>
  <calcPr fullCalcOnLoad="1"/>
</workbook>
</file>

<file path=xl/sharedStrings.xml><?xml version="1.0" encoding="utf-8"?>
<sst xmlns="http://schemas.openxmlformats.org/spreadsheetml/2006/main" count="50" uniqueCount="46">
  <si>
    <t>Municipios</t>
  </si>
  <si>
    <t>Total</t>
  </si>
  <si>
    <t>Subtotal</t>
  </si>
  <si>
    <t>Participaciones</t>
  </si>
  <si>
    <t>Aportaciones</t>
  </si>
  <si>
    <t>Baja California</t>
  </si>
  <si>
    <t>Baja California Sur</t>
  </si>
  <si>
    <t>Campeche</t>
  </si>
  <si>
    <t>Colima</t>
  </si>
  <si>
    <t>Chiapas</t>
  </si>
  <si>
    <t>Durango</t>
  </si>
  <si>
    <t>Guanajuato</t>
  </si>
  <si>
    <t>Hidalgo</t>
  </si>
  <si>
    <t>Jalisco</t>
  </si>
  <si>
    <t>Morelos</t>
  </si>
  <si>
    <t>Nayarit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</si>
  <si>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</si>
  <si>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</si>
  <si>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</si>
  <si>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</si>
  <si>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</si>
  <si>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</si>
  <si>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</si>
  <si>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</si>
  <si>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</si>
  <si>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</si>
  <si>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</si>
  <si>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Entes Públicos Municipales</t>
  </si>
  <si>
    <t>Aguascalientes</t>
  </si>
  <si>
    <t>Chihuahua</t>
  </si>
  <si>
    <t>Ciudad de México</t>
  </si>
  <si>
    <t>Nuevo León</t>
  </si>
  <si>
    <t>Coahuila</t>
  </si>
  <si>
    <t>Guerrero</t>
  </si>
  <si>
    <t>Michoacán</t>
  </si>
  <si>
    <t>Quintana Roo</t>
  </si>
  <si>
    <t>Sinaloa</t>
  </si>
  <si>
    <t>(millones de pesos)</t>
  </si>
  <si>
    <t>Ingresos locales</t>
  </si>
  <si>
    <t>Corto plazo quirografario</t>
  </si>
  <si>
    <t>Entidad federativa</t>
  </si>
  <si>
    <r>
      <t>Estado de México</t>
    </r>
  </si>
  <si>
    <r>
      <t>Financiamientos y Obligaciones de municipios y sus entes públicos por fuente de pago</t>
    </r>
    <r>
      <rPr>
        <b/>
        <vertAlign val="superscript"/>
        <sz val="9"/>
        <rFont val="Montserrat"/>
        <family val="0"/>
      </rPr>
      <t>1_/</t>
    </r>
  </si>
  <si>
    <t>Fuente: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</si>
  <si>
    <t>1_/ Se clasifica considerando el ingreso de la fuente primaria.</t>
  </si>
  <si>
    <t>Saldos al 31 de marzo de 2020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</si>
</sst>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0.0000000"/>
    <numFmt numFmtId="166" formatCode="#,##0.0"/>
    <numFmt numFmtId="167" formatCode="[$-80A]dddd\,\ d&quot; de &quot;mmmm&quot; de &quot;yyyy"/>
    <numFmt numFmtId="168" formatCode="[$-80A]hh:mm:ss\ AM/PM"/>
    <numFmt numFmtId="169" formatCode="_-* #,##0.0_-;\-* #,##0.0_-;_-* &quot;-&quot;??_-;_-@_-"/>
    <numFmt numFmtId="170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vertAlign val="superscript"/>
      <sz val="8"/>
      <color indexed="8"/>
      <name val="Soberana Sans"/>
      <family val="3"/>
    </font>
    <font>
      <sz val="9"/>
      <name val="Montserrat"/>
      <family val="0"/>
    </font>
    <font>
      <b/>
      <sz val="9"/>
      <name val="Montserrat"/>
      <family val="0"/>
    </font>
    <font>
      <b/>
      <vertAlign val="superscript"/>
      <sz val="9"/>
      <name val="Montserrat"/>
      <family val="0"/>
    </font>
    <font>
      <sz val="8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Montserrat"/>
      <family val="0"/>
    </font>
    <font>
      <b/>
      <sz val="9"/>
      <color indexed="8"/>
      <name val="Montserrat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Montserrat"/>
      <family val="0"/>
    </font>
    <font>
      <b/>
      <sz val="9"/>
      <color theme="1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5" fillId="33" borderId="0" xfId="53" applyFont="1" applyFill="1">
      <alignment/>
      <protection/>
    </xf>
    <xf numFmtId="0" fontId="6" fillId="33" borderId="0" xfId="53" applyFont="1" applyFill="1" applyBorder="1" applyAlignment="1">
      <alignment vertical="center"/>
      <protection/>
    </xf>
    <xf numFmtId="0" fontId="6" fillId="33" borderId="0" xfId="53" applyFont="1" applyFill="1" applyBorder="1" applyAlignment="1" quotePrefix="1">
      <alignment vertical="center"/>
      <protection/>
    </xf>
    <xf numFmtId="0" fontId="5" fillId="33" borderId="0" xfId="53" applyFont="1" applyFill="1" applyAlignment="1">
      <alignment horizontal="right"/>
      <protection/>
    </xf>
    <xf numFmtId="0" fontId="5" fillId="33" borderId="10" xfId="53" applyFont="1" applyFill="1" applyBorder="1">
      <alignment/>
      <protection/>
    </xf>
    <xf numFmtId="0" fontId="6" fillId="33" borderId="11" xfId="53" applyNumberFormat="1" applyFont="1" applyFill="1" applyBorder="1" applyAlignment="1" quotePrefix="1">
      <alignment horizontal="left"/>
      <protection/>
    </xf>
    <xf numFmtId="0" fontId="44" fillId="33" borderId="11" xfId="0" applyFont="1" applyFill="1" applyBorder="1" applyAlignment="1" applyProtection="1" quotePrefix="1">
      <alignment horizontal="left"/>
      <protection/>
    </xf>
    <xf numFmtId="0" fontId="45" fillId="34" borderId="11" xfId="53" applyNumberFormat="1" applyFont="1" applyFill="1" applyBorder="1" applyAlignment="1" applyProtection="1">
      <alignment horizontal="center" vertical="center"/>
      <protection/>
    </xf>
    <xf numFmtId="0" fontId="45" fillId="34" borderId="11" xfId="53" applyNumberFormat="1" applyFont="1" applyFill="1" applyBorder="1" applyAlignment="1" applyProtection="1">
      <alignment horizontal="center" vertical="center" wrapText="1"/>
      <protection/>
    </xf>
    <xf numFmtId="41" fontId="5" fillId="33" borderId="11" xfId="53" applyNumberFormat="1" applyFont="1" applyFill="1" applyBorder="1" applyAlignment="1" applyProtection="1" quotePrefix="1">
      <alignment horizontal="right" vertical="center"/>
      <protection/>
    </xf>
    <xf numFmtId="41" fontId="5" fillId="33" borderId="11" xfId="53" applyNumberFormat="1" applyFont="1" applyFill="1" applyBorder="1" applyAlignment="1" applyProtection="1">
      <alignment horizontal="right" vertical="center"/>
      <protection/>
    </xf>
    <xf numFmtId="41" fontId="6" fillId="33" borderId="11" xfId="53" applyNumberFormat="1" applyFont="1" applyFill="1" applyBorder="1" applyAlignment="1" applyProtection="1">
      <alignment horizontal="right" vertical="center"/>
      <protection/>
    </xf>
    <xf numFmtId="0" fontId="6" fillId="33" borderId="0" xfId="53" applyFont="1" applyFill="1" applyBorder="1" applyAlignment="1">
      <alignment horizontal="center" vertical="center" wrapText="1"/>
      <protection/>
    </xf>
    <xf numFmtId="0" fontId="5" fillId="33" borderId="0" xfId="53" applyFont="1" applyFill="1" applyAlignment="1" quotePrefix="1">
      <alignment horizontal="left" vertical="center" wrapText="1"/>
      <protection/>
    </xf>
    <xf numFmtId="0" fontId="8" fillId="33" borderId="0" xfId="53" applyFont="1" applyFill="1" applyAlignment="1" quotePrefix="1">
      <alignment horizontal="left" vertical="center" wrapText="1"/>
      <protection/>
    </xf>
    <xf numFmtId="0" fontId="8" fillId="33" borderId="0" xfId="53" applyFont="1" applyFill="1" applyBorder="1" applyAlignment="1" applyProtection="1" quotePrefix="1">
      <alignment horizontal="left" vertical="center" wrapText="1"/>
      <protection/>
    </xf>
    <xf numFmtId="0" fontId="6" fillId="33" borderId="0" xfId="53" applyFont="1" applyFill="1" applyBorder="1" applyAlignment="1" quotePrefix="1">
      <alignment horizontal="center" vertical="center"/>
      <protection/>
    </xf>
    <xf numFmtId="0" fontId="45" fillId="34" borderId="0" xfId="53" applyFont="1" applyFill="1" applyBorder="1" applyAlignment="1">
      <alignment horizontal="center" vertical="center"/>
      <protection/>
    </xf>
    <xf numFmtId="0" fontId="45" fillId="34" borderId="0" xfId="53" applyNumberFormat="1" applyFont="1" applyFill="1" applyBorder="1" applyAlignment="1" applyProtection="1">
      <alignment horizontal="center" vertical="center" wrapText="1"/>
      <protection/>
    </xf>
    <xf numFmtId="41" fontId="5" fillId="33" borderId="0" xfId="53" applyNumberFormat="1" applyFont="1" applyFill="1" applyBorder="1" applyAlignment="1" applyProtection="1">
      <alignment horizontal="right" vertical="center"/>
      <protection/>
    </xf>
    <xf numFmtId="41" fontId="6" fillId="33" borderId="11" xfId="53" applyNumberFormat="1" applyFont="1" applyFill="1" applyBorder="1" applyAlignment="1" applyProtection="1" quotePrefix="1">
      <alignment horizontal="right" vertical="center"/>
      <protection/>
    </xf>
    <xf numFmtId="41" fontId="5" fillId="33" borderId="0" xfId="53" applyNumberFormat="1" applyFont="1" applyFill="1" applyAlignment="1">
      <alignment horizontal="right"/>
      <protection/>
    </xf>
    <xf numFmtId="0" fontId="8" fillId="33" borderId="0" xfId="53" applyFont="1" applyFill="1" applyAlignment="1" quotePrefix="1">
      <alignment horizontal="left" vertical="center" wrapText="1"/>
      <protection/>
    </xf>
    <xf numFmtId="170" fontId="5" fillId="33" borderId="0" xfId="48" applyNumberFormat="1" applyFont="1" applyFill="1" applyAlignment="1">
      <alignment/>
    </xf>
    <xf numFmtId="41" fontId="5" fillId="33" borderId="0" xfId="53" applyNumberFormat="1" applyFont="1" applyFill="1">
      <alignment/>
      <protection/>
    </xf>
    <xf numFmtId="0" fontId="5" fillId="33" borderId="0" xfId="53" applyFont="1" applyFill="1" applyAlignment="1" quotePrefix="1">
      <alignment vertical="center" wrapText="1"/>
      <protection/>
    </xf>
    <xf numFmtId="41" fontId="5" fillId="33" borderId="0" xfId="53" applyNumberFormat="1" applyFont="1" applyFill="1" applyAlignment="1" quotePrefix="1">
      <alignment vertical="center" wrapText="1"/>
      <protection/>
    </xf>
    <xf numFmtId="0" fontId="6" fillId="33" borderId="0" xfId="53" applyFont="1" applyFill="1" applyBorder="1" applyAlignment="1">
      <alignment horizontal="center" vertical="center" wrapText="1"/>
      <protection/>
    </xf>
    <xf numFmtId="0" fontId="6" fillId="33" borderId="12" xfId="53" applyFont="1" applyFill="1" applyBorder="1" applyAlignment="1" quotePrefix="1">
      <alignment horizontal="center" vertical="center"/>
      <protection/>
    </xf>
    <xf numFmtId="0" fontId="45" fillId="34" borderId="13" xfId="53" applyFont="1" applyFill="1" applyBorder="1" applyAlignment="1">
      <alignment horizontal="center" vertical="center" wrapText="1"/>
      <protection/>
    </xf>
    <xf numFmtId="0" fontId="45" fillId="34" borderId="14" xfId="53" applyFont="1" applyFill="1" applyBorder="1" applyAlignment="1">
      <alignment horizontal="center" vertical="center" wrapText="1"/>
      <protection/>
    </xf>
    <xf numFmtId="0" fontId="45" fillId="34" borderId="13" xfId="53" applyNumberFormat="1" applyFont="1" applyFill="1" applyBorder="1" applyAlignment="1" applyProtection="1">
      <alignment horizontal="center" vertical="center"/>
      <protection/>
    </xf>
    <xf numFmtId="0" fontId="45" fillId="34" borderId="14" xfId="53" applyNumberFormat="1" applyFont="1" applyFill="1" applyBorder="1" applyAlignment="1" applyProtection="1">
      <alignment horizontal="center" vertical="center"/>
      <protection/>
    </xf>
    <xf numFmtId="0" fontId="8" fillId="33" borderId="0" xfId="53" applyFont="1" applyFill="1" applyAlignment="1" quotePrefix="1">
      <alignment horizontal="left" vertical="center" wrapText="1"/>
      <protection/>
    </xf>
    <xf numFmtId="0" fontId="45" fillId="34" borderId="11" xfId="53" applyFont="1" applyFill="1" applyBorder="1" applyAlignment="1">
      <alignment horizontal="center" vertical="center"/>
      <protection/>
    </xf>
    <xf numFmtId="0" fontId="8" fillId="33" borderId="0" xfId="53" applyFont="1" applyFill="1" applyBorder="1" applyAlignment="1" applyProtection="1" quotePrefix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828675</xdr:colOff>
      <xdr:row>2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0" defaultRowHeight="15" zeroHeight="1"/>
  <cols>
    <col min="1" max="1" width="16.7109375" style="1" customWidth="1"/>
    <col min="2" max="2" width="14.8515625" style="1" bestFit="1" customWidth="1"/>
    <col min="3" max="3" width="11.7109375" style="1" bestFit="1" customWidth="1"/>
    <col min="4" max="4" width="15.00390625" style="1" bestFit="1" customWidth="1"/>
    <col min="5" max="5" width="13.7109375" style="1" customWidth="1"/>
    <col min="6" max="6" width="10.57421875" style="1" bestFit="1" customWidth="1"/>
    <col min="7" max="7" width="14.8515625" style="1" customWidth="1"/>
    <col min="8" max="8" width="10.421875" style="1" bestFit="1" customWidth="1"/>
    <col min="9" max="9" width="15.00390625" style="1" bestFit="1" customWidth="1"/>
    <col min="10" max="10" width="10.7109375" style="1" bestFit="1" customWidth="1"/>
    <col min="11" max="11" width="8.140625" style="1" hidden="1" customWidth="1"/>
    <col min="12" max="12" width="3.7109375" style="1" customWidth="1"/>
    <col min="13" max="13" width="12.57421875" style="1" hidden="1" customWidth="1"/>
    <col min="14" max="232" width="11.421875" style="1" hidden="1" customWidth="1"/>
    <col min="233" max="233" width="1.57421875" style="1" hidden="1" customWidth="1"/>
    <col min="234" max="235" width="0.9921875" style="1" hidden="1" customWidth="1"/>
    <col min="236" max="236" width="16.7109375" style="1" hidden="1" customWidth="1"/>
    <col min="237" max="237" width="14.7109375" style="1" hidden="1" customWidth="1"/>
    <col min="238" max="238" width="2.7109375" style="1" hidden="1" customWidth="1"/>
    <col min="239" max="239" width="9.421875" style="1" hidden="1" customWidth="1"/>
    <col min="240" max="245" width="13.7109375" style="1" hidden="1" customWidth="1"/>
    <col min="246" max="255" width="0" style="1" hidden="1" customWidth="1"/>
    <col min="256" max="16384" width="14.8515625" style="1" hidden="1" customWidth="1"/>
  </cols>
  <sheetData>
    <row r="1" spans="2:11" ht="26.25" customHeight="1">
      <c r="B1" s="2"/>
      <c r="C1" s="28" t="s">
        <v>42</v>
      </c>
      <c r="D1" s="28"/>
      <c r="E1" s="28"/>
      <c r="F1" s="28"/>
      <c r="G1" s="28"/>
      <c r="H1" s="28"/>
      <c r="I1" s="28"/>
      <c r="J1" s="28"/>
      <c r="K1" s="13"/>
    </row>
    <row r="2" spans="2:11" ht="12">
      <c r="B2" s="3"/>
      <c r="C2" s="28" t="s">
        <v>45</v>
      </c>
      <c r="D2" s="28"/>
      <c r="E2" s="28"/>
      <c r="F2" s="28"/>
      <c r="G2" s="28"/>
      <c r="H2" s="28"/>
      <c r="I2" s="28"/>
      <c r="J2" s="28"/>
      <c r="K2" s="13"/>
    </row>
    <row r="3" spans="2:12" ht="12">
      <c r="B3" s="3"/>
      <c r="C3" s="29" t="s">
        <v>37</v>
      </c>
      <c r="D3" s="29"/>
      <c r="E3" s="29"/>
      <c r="F3" s="29"/>
      <c r="G3" s="29"/>
      <c r="H3" s="29"/>
      <c r="I3" s="29"/>
      <c r="J3" s="29"/>
      <c r="K3" s="17"/>
      <c r="L3" s="3"/>
    </row>
    <row r="4" spans="1:11" ht="15" customHeight="1">
      <c r="A4" s="30" t="s">
        <v>40</v>
      </c>
      <c r="B4" s="32" t="s">
        <v>1</v>
      </c>
      <c r="C4" s="35" t="s">
        <v>0</v>
      </c>
      <c r="D4" s="35"/>
      <c r="E4" s="35"/>
      <c r="F4" s="35"/>
      <c r="G4" s="35"/>
      <c r="H4" s="35" t="s">
        <v>27</v>
      </c>
      <c r="I4" s="35"/>
      <c r="J4" s="35"/>
      <c r="K4" s="18"/>
    </row>
    <row r="5" spans="1:11" ht="24">
      <c r="A5" s="31"/>
      <c r="B5" s="33"/>
      <c r="C5" s="8" t="s">
        <v>2</v>
      </c>
      <c r="D5" s="8" t="s">
        <v>3</v>
      </c>
      <c r="E5" s="8" t="s">
        <v>4</v>
      </c>
      <c r="F5" s="9" t="s">
        <v>38</v>
      </c>
      <c r="G5" s="9" t="s">
        <v>39</v>
      </c>
      <c r="H5" s="8" t="s">
        <v>2</v>
      </c>
      <c r="I5" s="8" t="s">
        <v>3</v>
      </c>
      <c r="J5" s="9" t="s">
        <v>38</v>
      </c>
      <c r="K5" s="19"/>
    </row>
    <row r="6" spans="1:12" s="4" customFormat="1" ht="12">
      <c r="A6" s="7" t="s">
        <v>28</v>
      </c>
      <c r="B6" s="10">
        <f>SUM(C6,H6)</f>
        <v>18</v>
      </c>
      <c r="C6" s="11">
        <f>SUM(D6:G6)</f>
        <v>18</v>
      </c>
      <c r="D6" s="10">
        <v>18</v>
      </c>
      <c r="E6" s="11">
        <v>0</v>
      </c>
      <c r="F6" s="10">
        <v>0</v>
      </c>
      <c r="G6" s="10">
        <v>0</v>
      </c>
      <c r="H6" s="11">
        <f>SUM(I6:J6)</f>
        <v>0</v>
      </c>
      <c r="I6" s="10">
        <v>0</v>
      </c>
      <c r="J6" s="11">
        <v>0</v>
      </c>
      <c r="K6" s="20"/>
      <c r="L6" s="22"/>
    </row>
    <row r="7" spans="1:12" s="4" customFormat="1" ht="12">
      <c r="A7" s="7" t="s">
        <v>5</v>
      </c>
      <c r="B7" s="10">
        <f aca="true" t="shared" si="0" ref="B7:B38">SUM(C7,H7)</f>
        <v>4540.0352259599995</v>
      </c>
      <c r="C7" s="11">
        <f aca="true" t="shared" si="1" ref="C7:C38">SUM(D7:G7)</f>
        <v>4511.751033959999</v>
      </c>
      <c r="D7" s="10">
        <v>4511.751033959999</v>
      </c>
      <c r="E7" s="11">
        <v>0</v>
      </c>
      <c r="F7" s="10">
        <v>0</v>
      </c>
      <c r="G7" s="10">
        <v>0</v>
      </c>
      <c r="H7" s="11">
        <f aca="true" t="shared" si="2" ref="H7:H38">SUM(I7:J7)</f>
        <v>28.284192</v>
      </c>
      <c r="I7" s="10">
        <v>0</v>
      </c>
      <c r="J7" s="11">
        <v>28.284192</v>
      </c>
      <c r="K7" s="20"/>
      <c r="L7" s="22"/>
    </row>
    <row r="8" spans="1:12" s="4" customFormat="1" ht="12">
      <c r="A8" s="7" t="s">
        <v>6</v>
      </c>
      <c r="B8" s="10">
        <f t="shared" si="0"/>
        <v>619.03841201</v>
      </c>
      <c r="C8" s="11">
        <f t="shared" si="1"/>
        <v>619.03841201</v>
      </c>
      <c r="D8" s="10">
        <v>607.038412</v>
      </c>
      <c r="E8" s="11">
        <v>0</v>
      </c>
      <c r="F8" s="10">
        <v>0</v>
      </c>
      <c r="G8" s="10">
        <v>12.000000009999999</v>
      </c>
      <c r="H8" s="11">
        <f t="shared" si="2"/>
        <v>0</v>
      </c>
      <c r="I8" s="10">
        <v>0</v>
      </c>
      <c r="J8" s="11">
        <v>0</v>
      </c>
      <c r="K8" s="20"/>
      <c r="L8" s="22"/>
    </row>
    <row r="9" spans="1:12" s="4" customFormat="1" ht="12">
      <c r="A9" s="7" t="s">
        <v>7</v>
      </c>
      <c r="B9" s="10">
        <f t="shared" si="0"/>
        <v>425.60411805</v>
      </c>
      <c r="C9" s="11">
        <f t="shared" si="1"/>
        <v>425.60411805</v>
      </c>
      <c r="D9" s="10">
        <v>311.18578584</v>
      </c>
      <c r="E9" s="11">
        <v>85.08499901</v>
      </c>
      <c r="F9" s="10">
        <v>0</v>
      </c>
      <c r="G9" s="10">
        <v>29.3333332</v>
      </c>
      <c r="H9" s="11">
        <f t="shared" si="2"/>
        <v>0</v>
      </c>
      <c r="I9" s="10">
        <v>0</v>
      </c>
      <c r="J9" s="11">
        <v>0</v>
      </c>
      <c r="K9" s="20"/>
      <c r="L9" s="22"/>
    </row>
    <row r="10" spans="1:12" s="4" customFormat="1" ht="12">
      <c r="A10" s="7" t="s">
        <v>32</v>
      </c>
      <c r="B10" s="10">
        <f t="shared" si="0"/>
        <v>187.29706349000003</v>
      </c>
      <c r="C10" s="11">
        <f t="shared" si="1"/>
        <v>170.80924988000004</v>
      </c>
      <c r="D10" s="10">
        <v>170.80924988000004</v>
      </c>
      <c r="E10" s="11">
        <v>0</v>
      </c>
      <c r="F10" s="10">
        <v>0</v>
      </c>
      <c r="G10" s="10">
        <v>0</v>
      </c>
      <c r="H10" s="11">
        <f t="shared" si="2"/>
        <v>16.48781361</v>
      </c>
      <c r="I10" s="10">
        <v>16.48781361</v>
      </c>
      <c r="J10" s="11">
        <v>0</v>
      </c>
      <c r="K10" s="20"/>
      <c r="L10" s="22"/>
    </row>
    <row r="11" spans="1:12" s="4" customFormat="1" ht="12">
      <c r="A11" s="7" t="s">
        <v>8</v>
      </c>
      <c r="B11" s="10">
        <f t="shared" si="0"/>
        <v>330.20062614000005</v>
      </c>
      <c r="C11" s="11">
        <f t="shared" si="1"/>
        <v>330.20062614000005</v>
      </c>
      <c r="D11" s="10">
        <v>246.04834217</v>
      </c>
      <c r="E11" s="11">
        <v>27.30228398</v>
      </c>
      <c r="F11" s="10">
        <v>0</v>
      </c>
      <c r="G11" s="10">
        <v>56.84999999</v>
      </c>
      <c r="H11" s="11">
        <f t="shared" si="2"/>
        <v>0</v>
      </c>
      <c r="I11" s="10">
        <v>0</v>
      </c>
      <c r="J11" s="11">
        <v>0</v>
      </c>
      <c r="K11" s="20"/>
      <c r="L11" s="22"/>
    </row>
    <row r="12" spans="1:12" s="4" customFormat="1" ht="12">
      <c r="A12" s="7" t="s">
        <v>9</v>
      </c>
      <c r="B12" s="10">
        <f t="shared" si="0"/>
        <v>721.9934355999999</v>
      </c>
      <c r="C12" s="11">
        <f t="shared" si="1"/>
        <v>693.3072483799999</v>
      </c>
      <c r="D12" s="10">
        <v>106.30475456</v>
      </c>
      <c r="E12" s="11">
        <v>246.14238494</v>
      </c>
      <c r="F12" s="10">
        <v>340.86010888</v>
      </c>
      <c r="G12" s="10">
        <v>0</v>
      </c>
      <c r="H12" s="11">
        <f t="shared" si="2"/>
        <v>28.68618722</v>
      </c>
      <c r="I12" s="10">
        <v>28.68618722</v>
      </c>
      <c r="J12" s="11">
        <v>0</v>
      </c>
      <c r="K12" s="20"/>
      <c r="L12" s="22"/>
    </row>
    <row r="13" spans="1:12" s="4" customFormat="1" ht="12">
      <c r="A13" s="7" t="s">
        <v>29</v>
      </c>
      <c r="B13" s="10">
        <f t="shared" si="0"/>
        <v>173.30945333</v>
      </c>
      <c r="C13" s="11">
        <f t="shared" si="1"/>
        <v>173.30945333</v>
      </c>
      <c r="D13" s="10">
        <v>123.75851859000001</v>
      </c>
      <c r="E13" s="11">
        <v>7.26521974</v>
      </c>
      <c r="F13" s="10">
        <v>0</v>
      </c>
      <c r="G13" s="10">
        <v>42.285714999999996</v>
      </c>
      <c r="H13" s="11">
        <f t="shared" si="2"/>
        <v>0</v>
      </c>
      <c r="I13" s="10">
        <v>0</v>
      </c>
      <c r="J13" s="11">
        <v>0</v>
      </c>
      <c r="K13" s="20"/>
      <c r="L13" s="22"/>
    </row>
    <row r="14" spans="1:12" s="4" customFormat="1" ht="12">
      <c r="A14" s="7" t="s">
        <v>30</v>
      </c>
      <c r="B14" s="10">
        <f t="shared" si="0"/>
        <v>0</v>
      </c>
      <c r="C14" s="11">
        <f t="shared" si="1"/>
        <v>0</v>
      </c>
      <c r="D14" s="10">
        <v>0</v>
      </c>
      <c r="E14" s="11">
        <v>0</v>
      </c>
      <c r="F14" s="10">
        <v>0</v>
      </c>
      <c r="G14" s="10">
        <v>0</v>
      </c>
      <c r="H14" s="11">
        <f t="shared" si="2"/>
        <v>0</v>
      </c>
      <c r="I14" s="10">
        <v>0</v>
      </c>
      <c r="J14" s="11">
        <v>0</v>
      </c>
      <c r="L14" s="22"/>
    </row>
    <row r="15" spans="1:12" s="4" customFormat="1" ht="12">
      <c r="A15" s="7" t="s">
        <v>10</v>
      </c>
      <c r="B15" s="10">
        <f t="shared" si="0"/>
        <v>689.1382880999998</v>
      </c>
      <c r="C15" s="11">
        <f t="shared" si="1"/>
        <v>672.8248929799998</v>
      </c>
      <c r="D15" s="10">
        <v>566.8361432899999</v>
      </c>
      <c r="E15" s="11">
        <v>0</v>
      </c>
      <c r="F15" s="10">
        <v>27.65541636</v>
      </c>
      <c r="G15" s="10">
        <v>78.33333332999999</v>
      </c>
      <c r="H15" s="11">
        <f t="shared" si="2"/>
        <v>16.31339512</v>
      </c>
      <c r="I15" s="10">
        <v>16.31339512</v>
      </c>
      <c r="J15" s="11">
        <v>0</v>
      </c>
      <c r="K15" s="20"/>
      <c r="L15" s="22"/>
    </row>
    <row r="16" spans="1:12" s="4" customFormat="1" ht="12">
      <c r="A16" s="7" t="s">
        <v>11</v>
      </c>
      <c r="B16" s="10">
        <f t="shared" si="0"/>
        <v>1997.6571302300001</v>
      </c>
      <c r="C16" s="11">
        <f t="shared" si="1"/>
        <v>1989.53181702</v>
      </c>
      <c r="D16" s="10">
        <v>1989.53181702</v>
      </c>
      <c r="E16" s="11">
        <v>0</v>
      </c>
      <c r="F16" s="10">
        <v>0</v>
      </c>
      <c r="G16" s="10">
        <v>0</v>
      </c>
      <c r="H16" s="11">
        <f t="shared" si="2"/>
        <v>8.12531321</v>
      </c>
      <c r="I16" s="10">
        <v>8.12531321</v>
      </c>
      <c r="J16" s="11">
        <v>0</v>
      </c>
      <c r="K16" s="20"/>
      <c r="L16" s="22"/>
    </row>
    <row r="17" spans="1:12" s="4" customFormat="1" ht="12">
      <c r="A17" s="7" t="s">
        <v>33</v>
      </c>
      <c r="B17" s="10">
        <f t="shared" si="0"/>
        <v>600.6296234099999</v>
      </c>
      <c r="C17" s="11">
        <f t="shared" si="1"/>
        <v>573.597284</v>
      </c>
      <c r="D17" s="10">
        <v>388.319509</v>
      </c>
      <c r="E17" s="11">
        <v>0</v>
      </c>
      <c r="F17" s="10">
        <v>0</v>
      </c>
      <c r="G17" s="10">
        <v>185.277775</v>
      </c>
      <c r="H17" s="11">
        <f t="shared" si="2"/>
        <v>27.03233941</v>
      </c>
      <c r="I17" s="10">
        <v>0</v>
      </c>
      <c r="J17" s="11">
        <v>27.03233941</v>
      </c>
      <c r="K17" s="20"/>
      <c r="L17" s="22"/>
    </row>
    <row r="18" spans="1:12" s="4" customFormat="1" ht="12">
      <c r="A18" s="7" t="s">
        <v>12</v>
      </c>
      <c r="B18" s="10">
        <f t="shared" si="0"/>
        <v>56.916791419999996</v>
      </c>
      <c r="C18" s="11">
        <f t="shared" si="1"/>
        <v>56.916791419999996</v>
      </c>
      <c r="D18" s="10">
        <v>50.35692363</v>
      </c>
      <c r="E18" s="11">
        <v>3.50738712</v>
      </c>
      <c r="F18" s="10">
        <v>0</v>
      </c>
      <c r="G18" s="10">
        <v>3.05248067</v>
      </c>
      <c r="H18" s="11">
        <f t="shared" si="2"/>
        <v>0</v>
      </c>
      <c r="I18" s="10">
        <v>0</v>
      </c>
      <c r="J18" s="11">
        <v>0</v>
      </c>
      <c r="K18" s="20"/>
      <c r="L18" s="22"/>
    </row>
    <row r="19" spans="1:12" s="4" customFormat="1" ht="12">
      <c r="A19" s="7" t="s">
        <v>13</v>
      </c>
      <c r="B19" s="10">
        <f t="shared" si="0"/>
        <v>6471.180923600001</v>
      </c>
      <c r="C19" s="11">
        <f t="shared" si="1"/>
        <v>6470.353337680001</v>
      </c>
      <c r="D19" s="10">
        <v>6312.334970090001</v>
      </c>
      <c r="E19" s="11">
        <v>71.70170092</v>
      </c>
      <c r="F19" s="10">
        <v>0</v>
      </c>
      <c r="G19" s="10">
        <v>86.31666667</v>
      </c>
      <c r="H19" s="11">
        <f t="shared" si="2"/>
        <v>0.8275859200000001</v>
      </c>
      <c r="I19" s="10">
        <v>0.8275859200000001</v>
      </c>
      <c r="J19" s="11">
        <v>0</v>
      </c>
      <c r="K19" s="20"/>
      <c r="L19" s="22"/>
    </row>
    <row r="20" spans="1:12" s="4" customFormat="1" ht="12">
      <c r="A20" s="7" t="s">
        <v>41</v>
      </c>
      <c r="B20" s="10">
        <f t="shared" si="0"/>
        <v>5155.549679720002</v>
      </c>
      <c r="C20" s="11">
        <f t="shared" si="1"/>
        <v>5155.549679720002</v>
      </c>
      <c r="D20" s="10">
        <v>4855.290759970002</v>
      </c>
      <c r="E20" s="11">
        <v>0</v>
      </c>
      <c r="F20" s="10">
        <v>0</v>
      </c>
      <c r="G20" s="10">
        <v>300.25891974999996</v>
      </c>
      <c r="H20" s="11">
        <f t="shared" si="2"/>
        <v>0</v>
      </c>
      <c r="I20" s="10">
        <v>0</v>
      </c>
      <c r="J20" s="11">
        <v>0</v>
      </c>
      <c r="K20" s="20"/>
      <c r="L20" s="22"/>
    </row>
    <row r="21" spans="1:12" s="4" customFormat="1" ht="12">
      <c r="A21" s="7" t="s">
        <v>34</v>
      </c>
      <c r="B21" s="10">
        <f t="shared" si="0"/>
        <v>134.64172851</v>
      </c>
      <c r="C21" s="11">
        <f t="shared" si="1"/>
        <v>134.64172851</v>
      </c>
      <c r="D21" s="10">
        <v>119.62041461999999</v>
      </c>
      <c r="E21" s="11">
        <v>0</v>
      </c>
      <c r="F21" s="10">
        <v>0</v>
      </c>
      <c r="G21" s="10">
        <v>15.021313890000002</v>
      </c>
      <c r="H21" s="11">
        <f t="shared" si="2"/>
        <v>0</v>
      </c>
      <c r="I21" s="10">
        <v>0</v>
      </c>
      <c r="J21" s="11">
        <v>0</v>
      </c>
      <c r="K21" s="20"/>
      <c r="L21" s="22"/>
    </row>
    <row r="22" spans="1:12" s="4" customFormat="1" ht="12">
      <c r="A22" s="7" t="s">
        <v>14</v>
      </c>
      <c r="B22" s="10">
        <f t="shared" si="0"/>
        <v>789.4237035099999</v>
      </c>
      <c r="C22" s="11">
        <f t="shared" si="1"/>
        <v>789.4237035099999</v>
      </c>
      <c r="D22" s="10">
        <v>789.4237035099999</v>
      </c>
      <c r="E22" s="11">
        <v>0</v>
      </c>
      <c r="F22" s="10">
        <v>0</v>
      </c>
      <c r="G22" s="10">
        <v>0</v>
      </c>
      <c r="H22" s="11">
        <f t="shared" si="2"/>
        <v>0</v>
      </c>
      <c r="I22" s="10">
        <v>0</v>
      </c>
      <c r="J22" s="11">
        <v>0</v>
      </c>
      <c r="K22" s="20"/>
      <c r="L22" s="22"/>
    </row>
    <row r="23" spans="1:12" s="4" customFormat="1" ht="12">
      <c r="A23" s="7" t="s">
        <v>15</v>
      </c>
      <c r="B23" s="10">
        <f t="shared" si="0"/>
        <v>498.43574691</v>
      </c>
      <c r="C23" s="11">
        <f t="shared" si="1"/>
        <v>495.65596425999996</v>
      </c>
      <c r="D23" s="10">
        <v>483.65596425999996</v>
      </c>
      <c r="E23" s="11">
        <v>0</v>
      </c>
      <c r="F23" s="10">
        <v>0</v>
      </c>
      <c r="G23" s="10">
        <v>12</v>
      </c>
      <c r="H23" s="11">
        <f t="shared" si="2"/>
        <v>2.77978265</v>
      </c>
      <c r="I23" s="10">
        <v>0</v>
      </c>
      <c r="J23" s="11">
        <v>2.77978265</v>
      </c>
      <c r="K23" s="20"/>
      <c r="L23" s="22"/>
    </row>
    <row r="24" spans="1:12" s="4" customFormat="1" ht="12">
      <c r="A24" s="7" t="s">
        <v>31</v>
      </c>
      <c r="B24" s="10">
        <f t="shared" si="0"/>
        <v>4470.3665259399995</v>
      </c>
      <c r="C24" s="11">
        <f t="shared" si="1"/>
        <v>4470.3665259399995</v>
      </c>
      <c r="D24" s="10">
        <v>4470.3665259399995</v>
      </c>
      <c r="E24" s="11">
        <v>0</v>
      </c>
      <c r="F24" s="10">
        <v>0</v>
      </c>
      <c r="G24" s="10">
        <v>0</v>
      </c>
      <c r="H24" s="11">
        <f t="shared" si="2"/>
        <v>0</v>
      </c>
      <c r="I24" s="10">
        <v>0</v>
      </c>
      <c r="J24" s="11">
        <v>0</v>
      </c>
      <c r="K24" s="20"/>
      <c r="L24" s="22"/>
    </row>
    <row r="25" spans="1:12" s="4" customFormat="1" ht="12">
      <c r="A25" s="7" t="s">
        <v>16</v>
      </c>
      <c r="B25" s="10">
        <f t="shared" si="0"/>
        <v>14.418178</v>
      </c>
      <c r="C25" s="11">
        <f t="shared" si="1"/>
        <v>14.418178</v>
      </c>
      <c r="D25" s="10">
        <v>0</v>
      </c>
      <c r="E25" s="11">
        <v>0</v>
      </c>
      <c r="F25" s="10">
        <v>0</v>
      </c>
      <c r="G25" s="10">
        <v>14.418178</v>
      </c>
      <c r="H25" s="11">
        <f t="shared" si="2"/>
        <v>0</v>
      </c>
      <c r="I25" s="10">
        <v>0</v>
      </c>
      <c r="J25" s="11">
        <v>0</v>
      </c>
      <c r="K25" s="20"/>
      <c r="L25" s="22"/>
    </row>
    <row r="26" spans="1:12" s="4" customFormat="1" ht="12">
      <c r="A26" s="7" t="s">
        <v>17</v>
      </c>
      <c r="B26" s="10">
        <f t="shared" si="0"/>
        <v>1664.9592022499999</v>
      </c>
      <c r="C26" s="11">
        <f t="shared" si="1"/>
        <v>196.96186569</v>
      </c>
      <c r="D26" s="10">
        <v>186.54517569</v>
      </c>
      <c r="E26" s="11">
        <v>0</v>
      </c>
      <c r="F26" s="10">
        <v>0</v>
      </c>
      <c r="G26" s="10">
        <v>10.41669</v>
      </c>
      <c r="H26" s="11">
        <f t="shared" si="2"/>
        <v>1467.99733656</v>
      </c>
      <c r="I26" s="10">
        <v>0</v>
      </c>
      <c r="J26" s="11">
        <v>1467.99733656</v>
      </c>
      <c r="K26" s="20"/>
      <c r="L26" s="22"/>
    </row>
    <row r="27" spans="1:12" s="4" customFormat="1" ht="12">
      <c r="A27" s="7" t="s">
        <v>18</v>
      </c>
      <c r="B27" s="10">
        <f t="shared" si="0"/>
        <v>133.55386836</v>
      </c>
      <c r="C27" s="11">
        <f t="shared" si="1"/>
        <v>133.55386836</v>
      </c>
      <c r="D27" s="10">
        <v>133.55386836</v>
      </c>
      <c r="E27" s="11">
        <v>0</v>
      </c>
      <c r="F27" s="10">
        <v>0</v>
      </c>
      <c r="G27" s="10">
        <v>0</v>
      </c>
      <c r="H27" s="11">
        <f t="shared" si="2"/>
        <v>0</v>
      </c>
      <c r="I27" s="10">
        <v>0</v>
      </c>
      <c r="J27" s="11">
        <v>0</v>
      </c>
      <c r="K27" s="20"/>
      <c r="L27" s="22"/>
    </row>
    <row r="28" spans="1:12" s="4" customFormat="1" ht="12">
      <c r="A28" s="7" t="s">
        <v>35</v>
      </c>
      <c r="B28" s="10">
        <f t="shared" si="0"/>
        <v>2495.7507696</v>
      </c>
      <c r="C28" s="11">
        <f t="shared" si="1"/>
        <v>2495.7507696</v>
      </c>
      <c r="D28" s="10">
        <v>2475.38713325</v>
      </c>
      <c r="E28" s="11">
        <v>0</v>
      </c>
      <c r="F28" s="10">
        <v>0</v>
      </c>
      <c r="G28" s="10">
        <v>20.36363635</v>
      </c>
      <c r="H28" s="11">
        <f t="shared" si="2"/>
        <v>0</v>
      </c>
      <c r="I28" s="10">
        <v>0</v>
      </c>
      <c r="J28" s="11">
        <v>0</v>
      </c>
      <c r="K28" s="20"/>
      <c r="L28" s="22"/>
    </row>
    <row r="29" spans="1:12" s="4" customFormat="1" ht="12">
      <c r="A29" s="7" t="s">
        <v>19</v>
      </c>
      <c r="B29" s="10">
        <f t="shared" si="0"/>
        <v>498.60470523</v>
      </c>
      <c r="C29" s="11">
        <f t="shared" si="1"/>
        <v>498.60470523</v>
      </c>
      <c r="D29" s="10">
        <v>498.60470523</v>
      </c>
      <c r="E29" s="11">
        <v>0</v>
      </c>
      <c r="F29" s="10">
        <v>0</v>
      </c>
      <c r="G29" s="10">
        <v>0</v>
      </c>
      <c r="H29" s="11">
        <f t="shared" si="2"/>
        <v>0</v>
      </c>
      <c r="I29" s="10">
        <v>0</v>
      </c>
      <c r="J29" s="11">
        <v>0</v>
      </c>
      <c r="K29" s="20"/>
      <c r="L29" s="22"/>
    </row>
    <row r="30" spans="1:12" s="4" customFormat="1" ht="12">
      <c r="A30" s="7" t="s">
        <v>36</v>
      </c>
      <c r="B30" s="10">
        <f t="shared" si="0"/>
        <v>1555.2826854799996</v>
      </c>
      <c r="C30" s="11">
        <f t="shared" si="1"/>
        <v>1335.6100664099997</v>
      </c>
      <c r="D30" s="10">
        <v>1312.2767330699996</v>
      </c>
      <c r="E30" s="11">
        <v>0</v>
      </c>
      <c r="F30" s="10">
        <v>0</v>
      </c>
      <c r="G30" s="10">
        <v>23.33333334</v>
      </c>
      <c r="H30" s="11">
        <f t="shared" si="2"/>
        <v>219.67261907</v>
      </c>
      <c r="I30" s="10">
        <v>0</v>
      </c>
      <c r="J30" s="11">
        <v>219.67261907</v>
      </c>
      <c r="K30" s="20"/>
      <c r="L30" s="22"/>
    </row>
    <row r="31" spans="1:12" s="4" customFormat="1" ht="12">
      <c r="A31" s="7" t="s">
        <v>20</v>
      </c>
      <c r="B31" s="10">
        <f t="shared" si="0"/>
        <v>4889.281161800002</v>
      </c>
      <c r="C31" s="11">
        <f t="shared" si="1"/>
        <v>4472.038855720002</v>
      </c>
      <c r="D31" s="10">
        <v>4349.323613870002</v>
      </c>
      <c r="E31" s="11">
        <v>0</v>
      </c>
      <c r="F31" s="10">
        <v>0</v>
      </c>
      <c r="G31" s="10">
        <v>122.71524184999998</v>
      </c>
      <c r="H31" s="11">
        <f t="shared" si="2"/>
        <v>417.24230608</v>
      </c>
      <c r="I31" s="10">
        <v>417.24230608</v>
      </c>
      <c r="J31" s="11">
        <v>0</v>
      </c>
      <c r="K31" s="20"/>
      <c r="L31" s="22"/>
    </row>
    <row r="32" spans="1:12" s="4" customFormat="1" ht="12">
      <c r="A32" s="7" t="s">
        <v>21</v>
      </c>
      <c r="B32" s="10">
        <f t="shared" si="0"/>
        <v>516.74335385</v>
      </c>
      <c r="C32" s="11">
        <f t="shared" si="1"/>
        <v>516.74335385</v>
      </c>
      <c r="D32" s="10">
        <v>460.22787358</v>
      </c>
      <c r="E32" s="11">
        <v>0</v>
      </c>
      <c r="F32" s="10">
        <v>56.515480270000005</v>
      </c>
      <c r="G32" s="10">
        <v>0</v>
      </c>
      <c r="H32" s="11">
        <f t="shared" si="2"/>
        <v>0</v>
      </c>
      <c r="I32" s="10">
        <v>0</v>
      </c>
      <c r="J32" s="11">
        <v>0</v>
      </c>
      <c r="K32" s="20"/>
      <c r="L32" s="22"/>
    </row>
    <row r="33" spans="1:12" s="4" customFormat="1" ht="12">
      <c r="A33" s="7" t="s">
        <v>22</v>
      </c>
      <c r="B33" s="10">
        <f t="shared" si="0"/>
        <v>1192.4485502100001</v>
      </c>
      <c r="C33" s="11">
        <f t="shared" si="1"/>
        <v>921.9573765900001</v>
      </c>
      <c r="D33" s="10">
        <v>905.0573765900001</v>
      </c>
      <c r="E33" s="11">
        <v>0</v>
      </c>
      <c r="F33" s="10">
        <v>0</v>
      </c>
      <c r="G33" s="10">
        <v>16.9</v>
      </c>
      <c r="H33" s="11">
        <f t="shared" si="2"/>
        <v>270.49117362000004</v>
      </c>
      <c r="I33" s="10">
        <v>195.10877288</v>
      </c>
      <c r="J33" s="11">
        <v>75.38240074000001</v>
      </c>
      <c r="K33" s="20"/>
      <c r="L33" s="22"/>
    </row>
    <row r="34" spans="1:12" s="4" customFormat="1" ht="12">
      <c r="A34" s="7" t="s">
        <v>23</v>
      </c>
      <c r="B34" s="10">
        <f t="shared" si="0"/>
        <v>36.55056066</v>
      </c>
      <c r="C34" s="11">
        <f t="shared" si="1"/>
        <v>36.55056066</v>
      </c>
      <c r="D34" s="10">
        <v>35.69727633</v>
      </c>
      <c r="E34" s="11">
        <v>0.8532843299999999</v>
      </c>
      <c r="F34" s="10">
        <v>0</v>
      </c>
      <c r="G34" s="10">
        <v>0</v>
      </c>
      <c r="H34" s="11">
        <f t="shared" si="2"/>
        <v>0</v>
      </c>
      <c r="I34" s="10">
        <v>0</v>
      </c>
      <c r="J34" s="11">
        <v>0</v>
      </c>
      <c r="K34" s="20"/>
      <c r="L34" s="22"/>
    </row>
    <row r="35" spans="1:12" s="4" customFormat="1" ht="12">
      <c r="A35" s="7" t="s">
        <v>24</v>
      </c>
      <c r="B35" s="10">
        <f t="shared" si="0"/>
        <v>2869.079980109997</v>
      </c>
      <c r="C35" s="11">
        <f t="shared" si="1"/>
        <v>2477.618623429997</v>
      </c>
      <c r="D35" s="10">
        <v>599.65274368</v>
      </c>
      <c r="E35" s="11">
        <v>188.7043379</v>
      </c>
      <c r="F35" s="10">
        <v>1689.2615418499972</v>
      </c>
      <c r="G35" s="10">
        <v>0</v>
      </c>
      <c r="H35" s="11">
        <f t="shared" si="2"/>
        <v>391.46135668</v>
      </c>
      <c r="I35" s="10">
        <v>391.46135668</v>
      </c>
      <c r="J35" s="11">
        <v>0</v>
      </c>
      <c r="K35" s="20"/>
      <c r="L35" s="22"/>
    </row>
    <row r="36" spans="1:12" s="4" customFormat="1" ht="12">
      <c r="A36" s="7" t="s">
        <v>25</v>
      </c>
      <c r="B36" s="10">
        <f t="shared" si="0"/>
        <v>30.144580400000002</v>
      </c>
      <c r="C36" s="11">
        <f t="shared" si="1"/>
        <v>30.144580400000002</v>
      </c>
      <c r="D36" s="10">
        <v>26.93036517</v>
      </c>
      <c r="E36" s="11">
        <v>0</v>
      </c>
      <c r="F36" s="10">
        <v>2.4988818999999998</v>
      </c>
      <c r="G36" s="10">
        <v>0.71533333</v>
      </c>
      <c r="H36" s="11">
        <f t="shared" si="2"/>
        <v>0</v>
      </c>
      <c r="I36" s="10">
        <v>0</v>
      </c>
      <c r="J36" s="11">
        <v>0</v>
      </c>
      <c r="K36" s="20"/>
      <c r="L36" s="22"/>
    </row>
    <row r="37" spans="1:12" s="4" customFormat="1" ht="12">
      <c r="A37" s="7" t="s">
        <v>26</v>
      </c>
      <c r="B37" s="10">
        <f t="shared" si="0"/>
        <v>286.53809641</v>
      </c>
      <c r="C37" s="11">
        <f t="shared" si="1"/>
        <v>286.53809641</v>
      </c>
      <c r="D37" s="10">
        <v>286.53809641</v>
      </c>
      <c r="E37" s="11">
        <v>0</v>
      </c>
      <c r="F37" s="10">
        <v>0</v>
      </c>
      <c r="G37" s="10">
        <v>0</v>
      </c>
      <c r="H37" s="11">
        <f t="shared" si="2"/>
        <v>0</v>
      </c>
      <c r="I37" s="10">
        <v>0</v>
      </c>
      <c r="J37" s="11">
        <v>0</v>
      </c>
      <c r="K37" s="20"/>
      <c r="L37" s="22"/>
    </row>
    <row r="38" spans="1:12" s="5" customFormat="1" ht="12.75" thickBot="1">
      <c r="A38" s="6" t="s">
        <v>1</v>
      </c>
      <c r="B38" s="21">
        <f t="shared" si="0"/>
        <v>44062.77416829</v>
      </c>
      <c r="C38" s="12">
        <f t="shared" si="1"/>
        <v>41167.372767140005</v>
      </c>
      <c r="D38" s="12">
        <f aca="true" t="shared" si="3" ref="D38:J38">SUM(D6:D37)</f>
        <v>37390.42778956</v>
      </c>
      <c r="E38" s="12">
        <f t="shared" si="3"/>
        <v>630.5615979400001</v>
      </c>
      <c r="F38" s="12">
        <f t="shared" si="3"/>
        <v>2116.791429259997</v>
      </c>
      <c r="G38" s="12">
        <f t="shared" si="3"/>
        <v>1029.5919503799998</v>
      </c>
      <c r="H38" s="12">
        <f t="shared" si="2"/>
        <v>2895.4014011499994</v>
      </c>
      <c r="I38" s="12">
        <f t="shared" si="3"/>
        <v>1074.2527307199998</v>
      </c>
      <c r="J38" s="12">
        <f t="shared" si="3"/>
        <v>1821.1486704299998</v>
      </c>
      <c r="K38" s="20"/>
      <c r="L38" s="22"/>
    </row>
    <row r="39" spans="1:12" ht="33.75" customHeight="1">
      <c r="A39" s="36" t="s">
        <v>43</v>
      </c>
      <c r="B39" s="36"/>
      <c r="C39" s="36"/>
      <c r="D39" s="36"/>
      <c r="E39" s="36"/>
      <c r="F39" s="36"/>
      <c r="G39" s="36"/>
      <c r="H39" s="36"/>
      <c r="I39" s="36"/>
      <c r="J39" s="36"/>
      <c r="K39" s="16"/>
      <c r="L39" s="22"/>
    </row>
    <row r="40" spans="1:12" ht="12.75" customHeight="1">
      <c r="A40" s="34" t="s">
        <v>44</v>
      </c>
      <c r="B40" s="34"/>
      <c r="C40" s="34"/>
      <c r="D40" s="34"/>
      <c r="E40" s="34"/>
      <c r="F40" s="34"/>
      <c r="G40" s="34"/>
      <c r="H40" s="34"/>
      <c r="I40" s="34"/>
      <c r="J40" s="34"/>
      <c r="K40" s="15"/>
      <c r="L40" s="22"/>
    </row>
    <row r="41" spans="1:12" ht="12.7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2"/>
    </row>
    <row r="42" spans="1:11" ht="12">
      <c r="A42" s="26"/>
      <c r="B42" s="26"/>
      <c r="C42" s="26"/>
      <c r="D42" s="27"/>
      <c r="E42" s="27"/>
      <c r="F42" s="27"/>
      <c r="G42" s="27"/>
      <c r="H42" s="27"/>
      <c r="I42" s="27"/>
      <c r="J42" s="27"/>
      <c r="K42" s="14"/>
    </row>
    <row r="43" spans="4:7" ht="12" hidden="1">
      <c r="D43" s="24"/>
      <c r="E43" s="24"/>
      <c r="F43" s="24"/>
      <c r="G43" s="24"/>
    </row>
    <row r="44" ht="12" hidden="1"/>
    <row r="45" ht="12" hidden="1"/>
    <row r="46" ht="12" hidden="1"/>
    <row r="47" spans="4:11" ht="12" hidden="1">
      <c r="D47" s="25"/>
      <c r="E47" s="25"/>
      <c r="F47" s="25"/>
      <c r="G47" s="25"/>
      <c r="H47" s="25"/>
      <c r="I47" s="25"/>
      <c r="J47" s="25"/>
      <c r="K47" s="25"/>
    </row>
    <row r="48" ht="12" hidden="1"/>
  </sheetData>
  <sheetProtection/>
  <autoFilter ref="A5:IU40"/>
  <mergeCells count="9">
    <mergeCell ref="C1:J1"/>
    <mergeCell ref="C2:J2"/>
    <mergeCell ref="C3:J3"/>
    <mergeCell ref="A4:A5"/>
    <mergeCell ref="B4:B5"/>
    <mergeCell ref="A40:J40"/>
    <mergeCell ref="C4:G4"/>
    <mergeCell ref="H4:J4"/>
    <mergeCell ref="A39:J39"/>
  </mergeCells>
  <printOptions/>
  <pageMargins left="0.7" right="0.7" top="0.75" bottom="0.75" header="0.3" footer="0.3"/>
  <pageSetup horizontalDpi="600" verticalDpi="600" orientation="portrait" r:id="rId2"/>
  <ignoredErrors>
    <ignoredError sqref="H3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2017-02-16T19:39:53Z</dcterms:created>
  <dcterms:modified xsi:type="dcterms:W3CDTF">2020-05-29T00:55:07Z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