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<sst xmlns="http://schemas.openxmlformats.org/spreadsheetml/2006/main" count="50" uniqueCount="46">
  <si>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</si>
  <si>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</si>
  <si>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</si>
  <si>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</si>
  <si>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</si>
  <si>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</si>
  <si>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</si>
  <si>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</si>
  <si>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</si>
  <si>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</si>
  <si>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</si>
  <si>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</si>
  <si>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</si>
  <si>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</si>
  <si>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</si>
  <si>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</si>
  <si>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</si>
  <si>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</si>
  <si>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</si>
  <si>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</si>
  <si>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</si>
  <si>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</si>
  <si>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</si>
  <si>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</si>
  <si>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</si>
  <si>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</si>
  <si>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</si>
  <si>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</si>
  <si>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</si>
  <si>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</si>
  <si>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Ciudad de México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</si>
  <si>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</si>
  <si>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</si>
  <si>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</si>
  <si>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</si>
  <si>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</si>
  <si>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</si>
  <si>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</si>
  <si>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</si>
  <si>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</si>
  <si>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</si>
  <si>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</si>
  <si>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</si>
  <si>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</si>
  <si>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>1_/ Se clasifica considerando el ingreso de la fuente primaria.</t>
  </si>
  <si>
    <t>Saldos al 31 de diciembre de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</si>
</sst>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  <numFmt numFmtId="169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 quotePrefix="1">
      <alignment vertical="center"/>
      <protection/>
    </xf>
    <xf numFmtId="0" fontId="5" fillId="33" borderId="0" xfId="53" applyFont="1" applyFill="1" applyAlignment="1">
      <alignment horizontal="right"/>
      <protection/>
    </xf>
    <xf numFmtId="0" fontId="5" fillId="33" borderId="10" xfId="53" applyFont="1" applyFill="1" applyBorder="1">
      <alignment/>
      <protection/>
    </xf>
    <xf numFmtId="0" fontId="6" fillId="33" borderId="11" xfId="53" applyNumberFormat="1" applyFont="1" applyFill="1" applyBorder="1" applyAlignment="1" quotePrefix="1">
      <alignment horizontal="left"/>
      <protection/>
    </xf>
    <xf numFmtId="0" fontId="43" fillId="33" borderId="11" xfId="0" applyFont="1" applyFill="1" applyBorder="1" applyAlignment="1" applyProtection="1" quotePrefix="1">
      <alignment horizontal="left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41" fontId="5" fillId="33" borderId="11" xfId="53" applyNumberFormat="1" applyFont="1" applyFill="1" applyBorder="1" applyAlignment="1" applyProtection="1" quotePrefix="1">
      <alignment horizontal="right" vertical="center"/>
      <protection/>
    </xf>
    <xf numFmtId="41" fontId="5" fillId="33" borderId="11" xfId="53" applyNumberFormat="1" applyFont="1" applyFill="1" applyBorder="1" applyAlignment="1" applyProtection="1">
      <alignment horizontal="right" vertical="center"/>
      <protection/>
    </xf>
    <xf numFmtId="41" fontId="6" fillId="33" borderId="11" xfId="53" applyNumberFormat="1" applyFont="1" applyFill="1" applyBorder="1" applyAlignment="1" applyProtection="1">
      <alignment horizontal="right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 quotePrefix="1">
      <alignment horizontal="center" vertical="center"/>
      <protection/>
    </xf>
    <xf numFmtId="0" fontId="44" fillId="34" borderId="13" xfId="53" applyFont="1" applyFill="1" applyBorder="1" applyAlignment="1">
      <alignment horizontal="center" vertical="center" wrapText="1"/>
      <protection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3" xfId="53" applyNumberFormat="1" applyFont="1" applyFill="1" applyBorder="1" applyAlignment="1" applyProtection="1">
      <alignment horizontal="center" vertical="center"/>
      <protection/>
    </xf>
    <xf numFmtId="0" fontId="44" fillId="34" borderId="14" xfId="53" applyNumberFormat="1" applyFont="1" applyFill="1" applyBorder="1" applyAlignment="1" applyProtection="1">
      <alignment horizontal="center" vertical="center"/>
      <protection/>
    </xf>
    <xf numFmtId="0" fontId="5" fillId="33" borderId="0" xfId="53" applyFont="1" applyFill="1" applyAlignment="1" quotePrefix="1">
      <alignment horizontal="left" vertical="center" wrapText="1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828675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36" sqref="H36"/>
    </sheetView>
  </sheetViews>
  <sheetFormatPr defaultColWidth="0" defaultRowHeight="15" zeroHeight="1"/>
  <cols>
    <col min="1" max="1" width="16.7109375" style="1" customWidth="1"/>
    <col min="2" max="2" width="14.8515625" style="1" bestFit="1" customWidth="1"/>
    <col min="3" max="3" width="11.7109375" style="1" bestFit="1" customWidth="1"/>
    <col min="4" max="4" width="15.00390625" style="1" bestFit="1" customWidth="1"/>
    <col min="5" max="5" width="13.7109375" style="1" customWidth="1"/>
    <col min="6" max="6" width="10.57421875" style="1" bestFit="1" customWidth="1"/>
    <col min="7" max="7" width="14.8515625" style="1" customWidth="1"/>
    <col min="8" max="8" width="10.421875" style="1" bestFit="1" customWidth="1"/>
    <col min="9" max="9" width="15.00390625" style="1" bestFit="1" customWidth="1"/>
    <col min="10" max="10" width="10.7109375" style="1" bestFit="1" customWidth="1"/>
    <col min="11" max="11" width="3.57421875" style="1" customWidth="1"/>
    <col min="12" max="12" width="12.57421875" style="1" hidden="1" customWidth="1"/>
    <col min="13" max="231" width="11.421875" style="1" hidden="1" customWidth="1"/>
    <col min="232" max="232" width="1.57421875" style="1" hidden="1" customWidth="1"/>
    <col min="233" max="234" width="0.9921875" style="1" hidden="1" customWidth="1"/>
    <col min="235" max="235" width="16.7109375" style="1" hidden="1" customWidth="1"/>
    <col min="236" max="236" width="14.7109375" style="1" hidden="1" customWidth="1"/>
    <col min="237" max="237" width="2.7109375" style="1" hidden="1" customWidth="1"/>
    <col min="238" max="238" width="9.421875" style="1" hidden="1" customWidth="1"/>
    <col min="239" max="244" width="13.7109375" style="1" hidden="1" customWidth="1"/>
    <col min="245" max="254" width="0" style="1" hidden="1" customWidth="1"/>
    <col min="255" max="16384" width="14.8515625" style="1" hidden="1" customWidth="1"/>
  </cols>
  <sheetData>
    <row r="1" spans="2:10" ht="26.25" customHeight="1">
      <c r="B1" s="2"/>
      <c r="C1" s="13" t="s">
        <v>42</v>
      </c>
      <c r="D1" s="13"/>
      <c r="E1" s="13"/>
      <c r="F1" s="13"/>
      <c r="G1" s="13"/>
      <c r="H1" s="13"/>
      <c r="I1" s="13"/>
      <c r="J1" s="13"/>
    </row>
    <row r="2" spans="2:10" ht="12">
      <c r="B2" s="3"/>
      <c r="C2" s="13" t="s">
        <v>45</v>
      </c>
      <c r="D2" s="13"/>
      <c r="E2" s="13"/>
      <c r="F2" s="13"/>
      <c r="G2" s="13"/>
      <c r="H2" s="13"/>
      <c r="I2" s="13"/>
      <c r="J2" s="13"/>
    </row>
    <row r="3" spans="2:11" ht="12">
      <c r="B3" s="3"/>
      <c r="C3" s="14" t="s">
        <v>37</v>
      </c>
      <c r="D3" s="14"/>
      <c r="E3" s="14"/>
      <c r="F3" s="14"/>
      <c r="G3" s="14"/>
      <c r="H3" s="14"/>
      <c r="I3" s="14"/>
      <c r="J3" s="14"/>
      <c r="K3" s="3"/>
    </row>
    <row r="4" spans="1:10" ht="15" customHeight="1">
      <c r="A4" s="15" t="s">
        <v>40</v>
      </c>
      <c r="B4" s="17" t="s">
        <v>1</v>
      </c>
      <c r="C4" s="21" t="s">
        <v>0</v>
      </c>
      <c r="D4" s="21"/>
      <c r="E4" s="21"/>
      <c r="F4" s="21"/>
      <c r="G4" s="21"/>
      <c r="H4" s="21" t="s">
        <v>27</v>
      </c>
      <c r="I4" s="21"/>
      <c r="J4" s="21"/>
    </row>
    <row r="5" spans="1:10" ht="27">
      <c r="A5" s="16"/>
      <c r="B5" s="18"/>
      <c r="C5" s="8" t="s">
        <v>2</v>
      </c>
      <c r="D5" s="8" t="s">
        <v>3</v>
      </c>
      <c r="E5" s="8" t="s">
        <v>4</v>
      </c>
      <c r="F5" s="9" t="s">
        <v>38</v>
      </c>
      <c r="G5" s="9" t="s">
        <v>39</v>
      </c>
      <c r="H5" s="8" t="s">
        <v>2</v>
      </c>
      <c r="I5" s="8" t="s">
        <v>3</v>
      </c>
      <c r="J5" s="9" t="s">
        <v>38</v>
      </c>
    </row>
    <row r="6" spans="1:10" s="4" customFormat="1" ht="13.5">
      <c r="A6" s="7" t="s">
        <v>28</v>
      </c>
      <c r="B6" s="10">
        <f>SUM(C6,H6)</f>
        <v>6</v>
      </c>
      <c r="C6" s="11">
        <f>SUM(D6:G6)</f>
        <v>6</v>
      </c>
      <c r="D6" s="10">
        <v>6</v>
      </c>
      <c r="E6" s="11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</row>
    <row r="7" spans="1:10" s="4" customFormat="1" ht="13.5">
      <c r="A7" s="7" t="s">
        <v>5</v>
      </c>
      <c r="B7" s="10">
        <f aca="true" t="shared" si="0" ref="B7:B37">SUM(C7,H7)</f>
        <v>4575.26093528</v>
      </c>
      <c r="C7" s="11">
        <f aca="true" t="shared" si="1" ref="C7:C37">SUM(D7:G7)</f>
        <v>4543.73539928</v>
      </c>
      <c r="D7" s="10">
        <v>4543.73539928</v>
      </c>
      <c r="E7" s="11">
        <v>0</v>
      </c>
      <c r="F7" s="10">
        <v>0</v>
      </c>
      <c r="G7" s="10">
        <v>0</v>
      </c>
      <c r="H7" s="11">
        <f aca="true" t="shared" si="2" ref="H7:H37">SUM(I7:J7)</f>
        <v>31.525536</v>
      </c>
      <c r="I7" s="10">
        <v>0</v>
      </c>
      <c r="J7" s="11">
        <v>31.525536</v>
      </c>
    </row>
    <row r="8" spans="1:10" s="4" customFormat="1" ht="13.5">
      <c r="A8" s="7" t="s">
        <v>6</v>
      </c>
      <c r="B8" s="10">
        <f t="shared" si="0"/>
        <v>634.42043157</v>
      </c>
      <c r="C8" s="11">
        <f t="shared" si="1"/>
        <v>626.5533619</v>
      </c>
      <c r="D8" s="10">
        <v>611.88669523</v>
      </c>
      <c r="E8" s="11">
        <v>0</v>
      </c>
      <c r="F8" s="10">
        <v>0</v>
      </c>
      <c r="G8" s="10">
        <v>14.66666667</v>
      </c>
      <c r="H8" s="11">
        <f t="shared" si="2"/>
        <v>7.86706967</v>
      </c>
      <c r="I8" s="10">
        <v>0</v>
      </c>
      <c r="J8" s="11">
        <v>7.86706967</v>
      </c>
    </row>
    <row r="9" spans="1:10" s="4" customFormat="1" ht="13.5">
      <c r="A9" s="7" t="s">
        <v>7</v>
      </c>
      <c r="B9" s="10">
        <f t="shared" si="0"/>
        <v>358.83586113</v>
      </c>
      <c r="C9" s="11">
        <f t="shared" si="1"/>
        <v>358.83586113</v>
      </c>
      <c r="D9" s="10">
        <v>314.83586113</v>
      </c>
      <c r="E9" s="11">
        <v>0</v>
      </c>
      <c r="F9" s="10">
        <v>0</v>
      </c>
      <c r="G9" s="10">
        <v>44</v>
      </c>
      <c r="H9" s="11">
        <f t="shared" si="2"/>
        <v>0</v>
      </c>
      <c r="I9" s="10">
        <v>0</v>
      </c>
      <c r="J9" s="11">
        <v>0</v>
      </c>
    </row>
    <row r="10" spans="1:10" s="4" customFormat="1" ht="13.5">
      <c r="A10" s="7" t="s">
        <v>32</v>
      </c>
      <c r="B10" s="10">
        <f t="shared" si="0"/>
        <v>206.62415656</v>
      </c>
      <c r="C10" s="11">
        <f t="shared" si="1"/>
        <v>189.42698366</v>
      </c>
      <c r="D10" s="10">
        <v>189.42698366</v>
      </c>
      <c r="E10" s="11">
        <v>0</v>
      </c>
      <c r="F10" s="10">
        <v>0</v>
      </c>
      <c r="G10" s="10">
        <v>0</v>
      </c>
      <c r="H10" s="11">
        <f t="shared" si="2"/>
        <v>17.197172899999998</v>
      </c>
      <c r="I10" s="10">
        <v>17.197172899999998</v>
      </c>
      <c r="J10" s="11">
        <v>0</v>
      </c>
    </row>
    <row r="11" spans="1:10" s="4" customFormat="1" ht="13.5">
      <c r="A11" s="7" t="s">
        <v>8</v>
      </c>
      <c r="B11" s="10">
        <f t="shared" si="0"/>
        <v>269.49226663</v>
      </c>
      <c r="C11" s="11">
        <f t="shared" si="1"/>
        <v>269.49226663</v>
      </c>
      <c r="D11" s="10">
        <v>251.29062706000002</v>
      </c>
      <c r="E11" s="11">
        <v>15.90899867</v>
      </c>
      <c r="F11" s="10">
        <v>0</v>
      </c>
      <c r="G11" s="10">
        <v>2.2926409</v>
      </c>
      <c r="H11" s="11">
        <f t="shared" si="2"/>
        <v>0</v>
      </c>
      <c r="I11" s="10">
        <v>0</v>
      </c>
      <c r="J11" s="11">
        <v>0</v>
      </c>
    </row>
    <row r="12" spans="1:10" s="4" customFormat="1" ht="13.5">
      <c r="A12" s="7" t="s">
        <v>9</v>
      </c>
      <c r="B12" s="10">
        <f t="shared" si="0"/>
        <v>496.58262707999995</v>
      </c>
      <c r="C12" s="11">
        <f t="shared" si="1"/>
        <v>460.66106656999995</v>
      </c>
      <c r="D12" s="10">
        <v>116.40017578999999</v>
      </c>
      <c r="E12" s="11">
        <v>0</v>
      </c>
      <c r="F12" s="10">
        <v>344.26089077999995</v>
      </c>
      <c r="G12" s="10">
        <v>0</v>
      </c>
      <c r="H12" s="11">
        <f t="shared" si="2"/>
        <v>35.92156051</v>
      </c>
      <c r="I12" s="10">
        <v>35.92156051</v>
      </c>
      <c r="J12" s="11">
        <v>0</v>
      </c>
    </row>
    <row r="13" spans="1:10" s="4" customFormat="1" ht="13.5">
      <c r="A13" s="7" t="s">
        <v>29</v>
      </c>
      <c r="B13" s="10">
        <f t="shared" si="0"/>
        <v>140.31725777999998</v>
      </c>
      <c r="C13" s="11">
        <f t="shared" si="1"/>
        <v>140.31725777999998</v>
      </c>
      <c r="D13" s="10">
        <v>134.30425466999998</v>
      </c>
      <c r="E13" s="11">
        <v>6.0130031100000005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</row>
    <row r="14" spans="1:10" s="4" customFormat="1" ht="13.5">
      <c r="A14" s="7" t="s">
        <v>30</v>
      </c>
      <c r="B14" s="10">
        <f t="shared" si="0"/>
        <v>0</v>
      </c>
      <c r="C14" s="11">
        <f t="shared" si="1"/>
        <v>0</v>
      </c>
      <c r="D14" s="10">
        <v>0</v>
      </c>
      <c r="E14" s="11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1">
        <v>0</v>
      </c>
    </row>
    <row r="15" spans="1:10" s="4" customFormat="1" ht="13.5">
      <c r="A15" s="7" t="s">
        <v>10</v>
      </c>
      <c r="B15" s="10">
        <f t="shared" si="0"/>
        <v>646.11108088</v>
      </c>
      <c r="C15" s="11">
        <f t="shared" si="1"/>
        <v>628.17355617</v>
      </c>
      <c r="D15" s="10">
        <v>598.44821478</v>
      </c>
      <c r="E15" s="11">
        <v>0</v>
      </c>
      <c r="F15" s="10">
        <v>29.725341389999997</v>
      </c>
      <c r="G15" s="10">
        <v>0</v>
      </c>
      <c r="H15" s="11">
        <f t="shared" si="2"/>
        <v>17.937524709999998</v>
      </c>
      <c r="I15" s="10">
        <v>17.937524709999998</v>
      </c>
      <c r="J15" s="11">
        <v>0</v>
      </c>
    </row>
    <row r="16" spans="1:10" s="4" customFormat="1" ht="13.5">
      <c r="A16" s="7" t="s">
        <v>11</v>
      </c>
      <c r="B16" s="10">
        <f t="shared" si="0"/>
        <v>2064.8337744900005</v>
      </c>
      <c r="C16" s="11">
        <f t="shared" si="1"/>
        <v>2056.3928852800004</v>
      </c>
      <c r="D16" s="10">
        <v>2032.3928852800004</v>
      </c>
      <c r="E16" s="11">
        <v>0</v>
      </c>
      <c r="F16" s="10">
        <v>0</v>
      </c>
      <c r="G16" s="10">
        <v>24</v>
      </c>
      <c r="H16" s="11">
        <f t="shared" si="2"/>
        <v>8.440889210000002</v>
      </c>
      <c r="I16" s="10">
        <v>8.440889210000002</v>
      </c>
      <c r="J16" s="11">
        <v>0</v>
      </c>
    </row>
    <row r="17" spans="1:10" s="4" customFormat="1" ht="13.5">
      <c r="A17" s="7" t="s">
        <v>33</v>
      </c>
      <c r="B17" s="10">
        <f t="shared" si="0"/>
        <v>641.17308947</v>
      </c>
      <c r="C17" s="11">
        <f t="shared" si="1"/>
        <v>607.916868</v>
      </c>
      <c r="D17" s="10">
        <v>397.916868</v>
      </c>
      <c r="E17" s="11">
        <v>0</v>
      </c>
      <c r="F17" s="10">
        <v>0</v>
      </c>
      <c r="G17" s="10">
        <v>210</v>
      </c>
      <c r="H17" s="11">
        <f t="shared" si="2"/>
        <v>33.25622147</v>
      </c>
      <c r="I17" s="10">
        <v>0</v>
      </c>
      <c r="J17" s="11">
        <v>33.25622147</v>
      </c>
    </row>
    <row r="18" spans="1:10" s="4" customFormat="1" ht="13.5">
      <c r="A18" s="7" t="s">
        <v>12</v>
      </c>
      <c r="B18" s="10">
        <f t="shared" si="0"/>
        <v>64.89953704999999</v>
      </c>
      <c r="C18" s="11">
        <f t="shared" si="1"/>
        <v>64.89953704999999</v>
      </c>
      <c r="D18" s="10">
        <v>52.472960189999995</v>
      </c>
      <c r="E18" s="11">
        <v>4.79537019</v>
      </c>
      <c r="F18" s="10">
        <v>0</v>
      </c>
      <c r="G18" s="10">
        <v>7.63120667</v>
      </c>
      <c r="H18" s="11">
        <f t="shared" si="2"/>
        <v>0</v>
      </c>
      <c r="I18" s="10">
        <v>0</v>
      </c>
      <c r="J18" s="11">
        <v>0</v>
      </c>
    </row>
    <row r="19" spans="1:10" s="4" customFormat="1" ht="13.5">
      <c r="A19" s="7" t="s">
        <v>13</v>
      </c>
      <c r="B19" s="10">
        <f t="shared" si="0"/>
        <v>6665.998389400004</v>
      </c>
      <c r="C19" s="11">
        <f t="shared" si="1"/>
        <v>6664.963906920004</v>
      </c>
      <c r="D19" s="10">
        <v>6328.075661860004</v>
      </c>
      <c r="E19" s="11">
        <v>79.29345038000001</v>
      </c>
      <c r="F19" s="10">
        <v>0</v>
      </c>
      <c r="G19" s="10">
        <v>257.59479468</v>
      </c>
      <c r="H19" s="11">
        <f t="shared" si="2"/>
        <v>1.0344824799999999</v>
      </c>
      <c r="I19" s="10">
        <v>1.0344824799999999</v>
      </c>
      <c r="J19" s="11">
        <v>0</v>
      </c>
    </row>
    <row r="20" spans="1:10" s="4" customFormat="1" ht="13.5">
      <c r="A20" s="7" t="s">
        <v>41</v>
      </c>
      <c r="B20" s="10">
        <f t="shared" si="0"/>
        <v>5069.158740779998</v>
      </c>
      <c r="C20" s="11">
        <f t="shared" si="1"/>
        <v>5069.158740779998</v>
      </c>
      <c r="D20" s="10">
        <v>4940.992074129998</v>
      </c>
      <c r="E20" s="11">
        <v>0</v>
      </c>
      <c r="F20" s="10">
        <v>0</v>
      </c>
      <c r="G20" s="10">
        <v>128.16666665</v>
      </c>
      <c r="H20" s="11">
        <f t="shared" si="2"/>
        <v>0</v>
      </c>
      <c r="I20" s="10">
        <v>0</v>
      </c>
      <c r="J20" s="11">
        <v>0</v>
      </c>
    </row>
    <row r="21" spans="1:10" s="4" customFormat="1" ht="13.5">
      <c r="A21" s="7" t="s">
        <v>34</v>
      </c>
      <c r="B21" s="10">
        <f t="shared" si="0"/>
        <v>133.03871636000002</v>
      </c>
      <c r="C21" s="11">
        <f t="shared" si="1"/>
        <v>133.03871636000002</v>
      </c>
      <c r="D21" s="10">
        <v>112.13027146000002</v>
      </c>
      <c r="E21" s="11">
        <v>0</v>
      </c>
      <c r="F21" s="10">
        <v>0</v>
      </c>
      <c r="G21" s="10">
        <v>20.9084449</v>
      </c>
      <c r="H21" s="11">
        <f t="shared" si="2"/>
        <v>0</v>
      </c>
      <c r="I21" s="10">
        <v>0</v>
      </c>
      <c r="J21" s="11">
        <v>0</v>
      </c>
    </row>
    <row r="22" spans="1:10" s="4" customFormat="1" ht="13.5">
      <c r="A22" s="7" t="s">
        <v>14</v>
      </c>
      <c r="B22" s="10">
        <f t="shared" si="0"/>
        <v>815.1301595499998</v>
      </c>
      <c r="C22" s="11">
        <f t="shared" si="1"/>
        <v>815.1301595499998</v>
      </c>
      <c r="D22" s="10">
        <v>815.1301595499998</v>
      </c>
      <c r="E22" s="11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1">
        <v>0</v>
      </c>
    </row>
    <row r="23" spans="1:10" s="4" customFormat="1" ht="13.5">
      <c r="A23" s="7" t="s">
        <v>15</v>
      </c>
      <c r="B23" s="10">
        <f t="shared" si="0"/>
        <v>505.6827714</v>
      </c>
      <c r="C23" s="11">
        <f t="shared" si="1"/>
        <v>496.6827714</v>
      </c>
      <c r="D23" s="10">
        <v>486.6827714</v>
      </c>
      <c r="E23" s="11">
        <v>0</v>
      </c>
      <c r="F23" s="10">
        <v>0</v>
      </c>
      <c r="G23" s="10">
        <v>10</v>
      </c>
      <c r="H23" s="11">
        <f t="shared" si="2"/>
        <v>9</v>
      </c>
      <c r="I23" s="10">
        <v>0</v>
      </c>
      <c r="J23" s="11">
        <v>9</v>
      </c>
    </row>
    <row r="24" spans="1:10" s="4" customFormat="1" ht="13.5">
      <c r="A24" s="7" t="s">
        <v>31</v>
      </c>
      <c r="B24" s="10">
        <f t="shared" si="0"/>
        <v>4668.9022101400005</v>
      </c>
      <c r="C24" s="11">
        <f t="shared" si="1"/>
        <v>4668.9022101400005</v>
      </c>
      <c r="D24" s="10">
        <v>4668.9022101400005</v>
      </c>
      <c r="E24" s="11">
        <v>0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</row>
    <row r="25" spans="1:10" s="4" customFormat="1" ht="13.5">
      <c r="A25" s="7" t="s">
        <v>16</v>
      </c>
      <c r="B25" s="10">
        <f t="shared" si="0"/>
        <v>25.231816</v>
      </c>
      <c r="C25" s="11">
        <f t="shared" si="1"/>
        <v>25.231816</v>
      </c>
      <c r="D25" s="10">
        <v>0</v>
      </c>
      <c r="E25" s="11">
        <v>0</v>
      </c>
      <c r="F25" s="10">
        <v>0</v>
      </c>
      <c r="G25" s="10">
        <v>25.231816</v>
      </c>
      <c r="H25" s="11">
        <f t="shared" si="2"/>
        <v>0</v>
      </c>
      <c r="I25" s="10">
        <v>0</v>
      </c>
      <c r="J25" s="11">
        <v>0</v>
      </c>
    </row>
    <row r="26" spans="1:10" s="4" customFormat="1" ht="13.5">
      <c r="A26" s="7" t="s">
        <v>17</v>
      </c>
      <c r="B26" s="10">
        <f t="shared" si="0"/>
        <v>1717.20984548</v>
      </c>
      <c r="C26" s="11">
        <f t="shared" si="1"/>
        <v>219.816824</v>
      </c>
      <c r="D26" s="10">
        <v>203.150144</v>
      </c>
      <c r="E26" s="11">
        <v>0</v>
      </c>
      <c r="F26" s="10">
        <v>0</v>
      </c>
      <c r="G26" s="10">
        <v>16.66668</v>
      </c>
      <c r="H26" s="11">
        <f t="shared" si="2"/>
        <v>1497.39302148</v>
      </c>
      <c r="I26" s="10">
        <v>0</v>
      </c>
      <c r="J26" s="11">
        <v>1497.39302148</v>
      </c>
    </row>
    <row r="27" spans="1:10" s="4" customFormat="1" ht="13.5">
      <c r="A27" s="7" t="s">
        <v>18</v>
      </c>
      <c r="B27" s="10">
        <f t="shared" si="0"/>
        <v>141.82121707</v>
      </c>
      <c r="C27" s="11">
        <f t="shared" si="1"/>
        <v>141.82121707</v>
      </c>
      <c r="D27" s="10">
        <v>141.82121707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</row>
    <row r="28" spans="1:10" s="4" customFormat="1" ht="13.5">
      <c r="A28" s="7" t="s">
        <v>35</v>
      </c>
      <c r="B28" s="10">
        <f t="shared" si="0"/>
        <v>2505.6531614200003</v>
      </c>
      <c r="C28" s="11">
        <f t="shared" si="1"/>
        <v>2505.6531614200003</v>
      </c>
      <c r="D28" s="10">
        <v>2505.65316139</v>
      </c>
      <c r="E28" s="11">
        <v>0</v>
      </c>
      <c r="F28" s="10">
        <v>0</v>
      </c>
      <c r="G28" s="10">
        <v>3E-08</v>
      </c>
      <c r="H28" s="11">
        <f t="shared" si="2"/>
        <v>0</v>
      </c>
      <c r="I28" s="10">
        <v>0</v>
      </c>
      <c r="J28" s="11">
        <v>0</v>
      </c>
    </row>
    <row r="29" spans="1:10" s="4" customFormat="1" ht="13.5">
      <c r="A29" s="7" t="s">
        <v>19</v>
      </c>
      <c r="B29" s="10">
        <f t="shared" si="0"/>
        <v>503.82270898999997</v>
      </c>
      <c r="C29" s="11">
        <f t="shared" si="1"/>
        <v>503.82270898999997</v>
      </c>
      <c r="D29" s="10">
        <v>503.82270898999997</v>
      </c>
      <c r="E29" s="11">
        <v>0</v>
      </c>
      <c r="F29" s="10">
        <v>0</v>
      </c>
      <c r="G29" s="10">
        <v>0</v>
      </c>
      <c r="H29" s="11">
        <f t="shared" si="2"/>
        <v>0</v>
      </c>
      <c r="I29" s="10">
        <v>0</v>
      </c>
      <c r="J29" s="11">
        <v>0</v>
      </c>
    </row>
    <row r="30" spans="1:10" s="4" customFormat="1" ht="13.5">
      <c r="A30" s="7" t="s">
        <v>36</v>
      </c>
      <c r="B30" s="10">
        <f t="shared" si="0"/>
        <v>1600.6652836900003</v>
      </c>
      <c r="C30" s="11">
        <f t="shared" si="1"/>
        <v>1375.5462360500003</v>
      </c>
      <c r="D30" s="10">
        <v>1342.2129027100002</v>
      </c>
      <c r="E30" s="11">
        <v>0</v>
      </c>
      <c r="F30" s="10">
        <v>0</v>
      </c>
      <c r="G30" s="10">
        <v>33.33333334</v>
      </c>
      <c r="H30" s="11">
        <f t="shared" si="2"/>
        <v>225.11904764</v>
      </c>
      <c r="I30" s="10">
        <v>0</v>
      </c>
      <c r="J30" s="11">
        <v>225.11904764</v>
      </c>
    </row>
    <row r="31" spans="1:10" s="4" customFormat="1" ht="13.5">
      <c r="A31" s="7" t="s">
        <v>20</v>
      </c>
      <c r="B31" s="10">
        <f t="shared" si="0"/>
        <v>5089.988981920002</v>
      </c>
      <c r="C31" s="11">
        <f t="shared" si="1"/>
        <v>4665.175534410001</v>
      </c>
      <c r="D31" s="10">
        <v>4444.649700160001</v>
      </c>
      <c r="E31" s="11">
        <v>0</v>
      </c>
      <c r="F31" s="10">
        <v>0</v>
      </c>
      <c r="G31" s="10">
        <v>220.52583424999997</v>
      </c>
      <c r="H31" s="11">
        <f t="shared" si="2"/>
        <v>424.81344751000006</v>
      </c>
      <c r="I31" s="10">
        <v>424.81344751000006</v>
      </c>
      <c r="J31" s="11">
        <v>0</v>
      </c>
    </row>
    <row r="32" spans="1:10" s="4" customFormat="1" ht="13.5">
      <c r="A32" s="7" t="s">
        <v>21</v>
      </c>
      <c r="B32" s="10">
        <f t="shared" si="0"/>
        <v>532.0983133799999</v>
      </c>
      <c r="C32" s="11">
        <f t="shared" si="1"/>
        <v>532.0983133799999</v>
      </c>
      <c r="D32" s="10">
        <v>475.06199976999994</v>
      </c>
      <c r="E32" s="11">
        <v>0</v>
      </c>
      <c r="F32" s="10">
        <v>57.03631361</v>
      </c>
      <c r="G32" s="10">
        <v>0</v>
      </c>
      <c r="H32" s="11">
        <f t="shared" si="2"/>
        <v>0</v>
      </c>
      <c r="I32" s="10">
        <v>0</v>
      </c>
      <c r="J32" s="11">
        <v>0</v>
      </c>
    </row>
    <row r="33" spans="1:10" s="4" customFormat="1" ht="13.5">
      <c r="A33" s="7" t="s">
        <v>22</v>
      </c>
      <c r="B33" s="10">
        <f t="shared" si="0"/>
        <v>1206.7833501300001</v>
      </c>
      <c r="C33" s="11">
        <f t="shared" si="1"/>
        <v>930.90400802</v>
      </c>
      <c r="D33" s="10">
        <v>930.90400802</v>
      </c>
      <c r="E33" s="11">
        <v>0</v>
      </c>
      <c r="F33" s="10">
        <v>0</v>
      </c>
      <c r="G33" s="10">
        <v>0</v>
      </c>
      <c r="H33" s="11">
        <f t="shared" si="2"/>
        <v>275.87934211000004</v>
      </c>
      <c r="I33" s="10">
        <v>198.0140628</v>
      </c>
      <c r="J33" s="11">
        <v>77.86527931</v>
      </c>
    </row>
    <row r="34" spans="1:10" s="4" customFormat="1" ht="13.5">
      <c r="A34" s="7" t="s">
        <v>23</v>
      </c>
      <c r="B34" s="10">
        <f t="shared" si="0"/>
        <v>43.22399838</v>
      </c>
      <c r="C34" s="11">
        <f t="shared" si="1"/>
        <v>43.22399838</v>
      </c>
      <c r="D34" s="10">
        <v>42.27795114</v>
      </c>
      <c r="E34" s="11">
        <v>0.94604724</v>
      </c>
      <c r="F34" s="10">
        <v>0</v>
      </c>
      <c r="G34" s="10">
        <v>0</v>
      </c>
      <c r="H34" s="11">
        <f t="shared" si="2"/>
        <v>0</v>
      </c>
      <c r="I34" s="10">
        <v>0</v>
      </c>
      <c r="J34" s="11">
        <v>0</v>
      </c>
    </row>
    <row r="35" spans="1:10" s="4" customFormat="1" ht="13.5">
      <c r="A35" s="7" t="s">
        <v>24</v>
      </c>
      <c r="B35" s="10">
        <f t="shared" si="0"/>
        <v>2696.84292941</v>
      </c>
      <c r="C35" s="11">
        <f t="shared" si="1"/>
        <v>2302.90480209</v>
      </c>
      <c r="D35" s="10">
        <v>789.1509012399999</v>
      </c>
      <c r="E35" s="11">
        <v>0</v>
      </c>
      <c r="F35" s="10">
        <v>1513.7539008500003</v>
      </c>
      <c r="G35" s="10">
        <v>0</v>
      </c>
      <c r="H35" s="11">
        <f t="shared" si="2"/>
        <v>393.93812732</v>
      </c>
      <c r="I35" s="10">
        <v>393.93812732</v>
      </c>
      <c r="J35" s="11">
        <v>0</v>
      </c>
    </row>
    <row r="36" spans="1:10" s="4" customFormat="1" ht="13.5">
      <c r="A36" s="7" t="s">
        <v>25</v>
      </c>
      <c r="B36" s="10">
        <f t="shared" si="0"/>
        <v>31.851663009999996</v>
      </c>
      <c r="C36" s="11">
        <f t="shared" si="1"/>
        <v>31.851663009999996</v>
      </c>
      <c r="D36" s="10">
        <v>29.075127539999997</v>
      </c>
      <c r="E36" s="11">
        <v>0</v>
      </c>
      <c r="F36" s="10">
        <v>2.7765354700000002</v>
      </c>
      <c r="G36" s="10">
        <v>0</v>
      </c>
      <c r="H36" s="11">
        <f t="shared" si="2"/>
        <v>0</v>
      </c>
      <c r="I36" s="10">
        <v>0</v>
      </c>
      <c r="J36" s="11">
        <v>0</v>
      </c>
    </row>
    <row r="37" spans="1:10" s="4" customFormat="1" ht="13.5">
      <c r="A37" s="7" t="s">
        <v>26</v>
      </c>
      <c r="B37" s="10">
        <f t="shared" si="0"/>
        <v>293.71532627</v>
      </c>
      <c r="C37" s="11">
        <f t="shared" si="1"/>
        <v>293.71532627</v>
      </c>
      <c r="D37" s="10">
        <v>293.71532627</v>
      </c>
      <c r="E37" s="11">
        <v>0</v>
      </c>
      <c r="F37" s="10">
        <v>0</v>
      </c>
      <c r="G37" s="10">
        <v>0</v>
      </c>
      <c r="H37" s="11">
        <f t="shared" si="2"/>
        <v>0</v>
      </c>
      <c r="I37" s="10">
        <v>0</v>
      </c>
      <c r="J37" s="11">
        <v>0</v>
      </c>
    </row>
    <row r="38" spans="1:10" s="5" customFormat="1" ht="14.25" thickBot="1">
      <c r="A38" s="6" t="s">
        <v>1</v>
      </c>
      <c r="B38" s="12">
        <f>SUM(B6:B37)</f>
        <v>44351.3706007</v>
      </c>
      <c r="C38" s="12">
        <f aca="true" t="shared" si="3" ref="C38:J38">SUM(C6:C37)</f>
        <v>41372.047157689994</v>
      </c>
      <c r="D38" s="12">
        <f t="shared" si="3"/>
        <v>38302.519221910006</v>
      </c>
      <c r="E38" s="12">
        <f t="shared" si="3"/>
        <v>106.95686959000001</v>
      </c>
      <c r="F38" s="12">
        <f t="shared" si="3"/>
        <v>1947.5529821000002</v>
      </c>
      <c r="G38" s="12">
        <f t="shared" si="3"/>
        <v>1015.0180840899999</v>
      </c>
      <c r="H38" s="12">
        <f t="shared" si="3"/>
        <v>2979.32344301</v>
      </c>
      <c r="I38" s="12">
        <f t="shared" si="3"/>
        <v>1097.29726744</v>
      </c>
      <c r="J38" s="12">
        <f t="shared" si="3"/>
        <v>1882.02617557</v>
      </c>
    </row>
    <row r="39" spans="1:10" ht="33.75" customHeight="1">
      <c r="A39" s="22" t="s">
        <v>43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 customHeight="1">
      <c r="A40" s="20" t="s">
        <v>44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3.5" hidden="1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ht="13.5" hidden="1"/>
    <row r="43" ht="13.5" hidden="1"/>
    <row r="44" ht="13.5" hidden="1"/>
    <row r="45" ht="13.5" hidden="1"/>
    <row r="46" ht="13.5" hidden="1"/>
    <row r="47" ht="13.5" hidden="1"/>
  </sheetData>
  <sheetProtection/>
  <mergeCells count="10">
    <mergeCell ref="C1:J1"/>
    <mergeCell ref="C2:J2"/>
    <mergeCell ref="C3:J3"/>
    <mergeCell ref="A4:A5"/>
    <mergeCell ref="B4:B5"/>
    <mergeCell ref="A41:J41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2020-02-25T18:20:06Z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