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<sst xmlns="http://schemas.openxmlformats.org/spreadsheetml/2006/main" count="73" uniqueCount="47">
  <si>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</si>
  <si>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</si>
  <si>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</si>
  <si>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</si>
  <si>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</si>
  <si>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</si>
  <si>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</si>
  <si>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</si>
  <si>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</si>
  <si>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</si>
  <si>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</si>
  <si>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</si>
  <si>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</si>
  <si>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</si>
  <si>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</si>
  <si>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</si>
  <si>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</si>
  <si>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</si>
  <si>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</si>
  <si>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</si>
  <si>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</si>
  <si>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</si>
  <si>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</si>
  <si>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</si>
  <si>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</si>
  <si>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</si>
  <si>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</si>
  <si>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</si>
  <si>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</si>
  <si>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</si>
  <si>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</si>
  <si>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</si>
  <si>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</si>
  <si>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</si>
  <si>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</si>
  <si>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</si>
  <si>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</si>
  <si>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</si>
  <si>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-</t>
  </si>
  <si>
    <t>(millones de pesos)</t>
  </si>
  <si>
    <t>Gobierno de la entidad federativa</t>
  </si>
  <si>
    <t>Entes públicos estatales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</si>
  <si>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</si>
  <si>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</si>
  <si>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</si>
  <si>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</si>
  <si>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t>Saldos al 31 de diciembre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</si>
</sst>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 quotePrefix="1">
      <alignment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0" fontId="8" fillId="33" borderId="10" xfId="53" applyNumberFormat="1" applyFont="1" applyFill="1" applyBorder="1" applyAlignment="1" quotePrefix="1">
      <alignment horizontal="left"/>
      <protection/>
    </xf>
    <xf numFmtId="3" fontId="8" fillId="33" borderId="10" xfId="53" applyNumberFormat="1" applyFont="1" applyFill="1" applyBorder="1" applyAlignment="1" applyProtection="1">
      <alignment horizontal="right" vertical="center"/>
      <protection/>
    </xf>
    <xf numFmtId="0" fontId="5" fillId="33" borderId="11" xfId="53" applyFont="1" applyFill="1" applyBorder="1">
      <alignment/>
      <protection/>
    </xf>
    <xf numFmtId="0" fontId="6" fillId="33" borderId="0" xfId="53" applyFont="1" applyFill="1">
      <alignment/>
      <protection/>
    </xf>
    <xf numFmtId="168" fontId="5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10" xfId="48" applyNumberFormat="1" applyFont="1" applyFill="1" applyBorder="1" applyAlignment="1" applyProtection="1">
      <alignment horizontal="right" vertical="center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6" fillId="33" borderId="0" xfId="53" applyFont="1" applyFill="1" applyAlignment="1" quotePrefix="1">
      <alignment horizontal="justify" vertical="center" wrapText="1"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 quotePrefix="1">
      <alignment horizontal="center" vertical="center"/>
      <protection/>
    </xf>
    <xf numFmtId="0" fontId="6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applyProtection="1" quotePrefix="1">
      <alignment horizontal="justify" vertical="center" wrapText="1"/>
      <protection/>
    </xf>
    <xf numFmtId="0" fontId="8" fillId="33" borderId="12" xfId="53" applyFont="1" applyFill="1" applyBorder="1" applyAlignment="1" quotePrefix="1">
      <alignment horizontal="center" vertical="center"/>
      <protection/>
    </xf>
    <xf numFmtId="0" fontId="5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647700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21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5" width="11.421875" style="1" hidden="1" customWidth="1"/>
    <col min="256" max="16384" width="14.8515625" style="1" hidden="1" customWidth="1"/>
  </cols>
  <sheetData>
    <row r="1" spans="2:10" ht="16.5" customHeight="1">
      <c r="B1" s="2"/>
      <c r="C1" s="13" t="s">
        <v>43</v>
      </c>
      <c r="D1" s="13"/>
      <c r="E1" s="13"/>
      <c r="F1" s="13"/>
      <c r="G1" s="13"/>
      <c r="H1" s="13"/>
      <c r="I1" s="13"/>
      <c r="J1" s="13"/>
    </row>
    <row r="2" spans="2:10" ht="16.5" customHeight="1">
      <c r="B2" s="3"/>
      <c r="C2" s="17" t="s">
        <v>46</v>
      </c>
      <c r="D2" s="17"/>
      <c r="E2" s="17"/>
      <c r="F2" s="17"/>
      <c r="G2" s="17"/>
      <c r="H2" s="17"/>
      <c r="I2" s="17"/>
      <c r="J2" s="17"/>
    </row>
    <row r="3" spans="1:10" s="3" customFormat="1" ht="16.5" customHeight="1">
      <c r="A3" s="1"/>
      <c r="B3" s="1"/>
      <c r="C3" s="20" t="s">
        <v>39</v>
      </c>
      <c r="D3" s="20"/>
      <c r="E3" s="20"/>
      <c r="F3" s="20"/>
      <c r="G3" s="20"/>
      <c r="H3" s="20"/>
      <c r="I3" s="20"/>
      <c r="J3" s="20"/>
    </row>
    <row r="4" spans="1:10" ht="16.5" customHeight="1">
      <c r="A4" s="16" t="s">
        <v>35</v>
      </c>
      <c r="B4" s="14" t="s">
        <v>0</v>
      </c>
      <c r="C4" s="16" t="s">
        <v>40</v>
      </c>
      <c r="D4" s="16"/>
      <c r="E4" s="16"/>
      <c r="F4" s="16"/>
      <c r="G4" s="16"/>
      <c r="H4" s="16" t="s">
        <v>41</v>
      </c>
      <c r="I4" s="16"/>
      <c r="J4" s="16"/>
    </row>
    <row r="5" spans="1:10" ht="24" customHeight="1">
      <c r="A5" s="16"/>
      <c r="B5" s="14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15" ht="16.5" customHeight="1">
      <c r="A6" s="6" t="s">
        <v>4</v>
      </c>
      <c r="B6" s="12">
        <f aca="true" t="shared" si="0" ref="B6:B37">SUM(C6,H6)</f>
        <v>2682.2346843300006</v>
      </c>
      <c r="C6" s="12">
        <f>SUM(D6:G6)</f>
        <v>2682.2346843300006</v>
      </c>
      <c r="D6" s="12">
        <v>2682.2346843300006</v>
      </c>
      <c r="E6" s="11">
        <v>0</v>
      </c>
      <c r="F6" s="11">
        <v>0</v>
      </c>
      <c r="G6" s="11">
        <v>0</v>
      </c>
      <c r="H6" s="11" t="s">
        <v>38</v>
      </c>
      <c r="I6" s="11">
        <v>0</v>
      </c>
      <c r="J6" s="11">
        <v>0</v>
      </c>
      <c r="L6" s="23"/>
      <c r="M6" s="23"/>
      <c r="N6" s="23"/>
      <c r="O6" s="23"/>
    </row>
    <row r="7" spans="1:15" ht="16.5" customHeight="1">
      <c r="A7" s="6" t="s">
        <v>5</v>
      </c>
      <c r="B7" s="12">
        <f t="shared" si="0"/>
        <v>15698.286519959998</v>
      </c>
      <c r="C7" s="12">
        <f aca="true" t="shared" si="1" ref="C7:C37">SUM(D7:G7)</f>
        <v>13146.961180629998</v>
      </c>
      <c r="D7" s="12">
        <v>10146.961180629998</v>
      </c>
      <c r="E7" s="11">
        <v>0</v>
      </c>
      <c r="F7" s="11">
        <v>0</v>
      </c>
      <c r="G7" s="11">
        <v>3000</v>
      </c>
      <c r="H7" s="12">
        <f>SUM(I7:J7)</f>
        <v>2551.3253393299997</v>
      </c>
      <c r="I7" s="11">
        <v>526.62766658</v>
      </c>
      <c r="J7" s="11">
        <v>2024.6976727499998</v>
      </c>
      <c r="L7" s="23"/>
      <c r="M7" s="23"/>
      <c r="N7" s="23"/>
      <c r="O7" s="23"/>
    </row>
    <row r="8" spans="1:15" ht="16.5" customHeight="1">
      <c r="A8" s="6" t="s">
        <v>6</v>
      </c>
      <c r="B8" s="12">
        <f t="shared" si="0"/>
        <v>1886.63346812</v>
      </c>
      <c r="C8" s="12">
        <f t="shared" si="1"/>
        <v>1886.63346812</v>
      </c>
      <c r="D8" s="12">
        <v>1486.63346812</v>
      </c>
      <c r="E8" s="11">
        <v>0</v>
      </c>
      <c r="F8" s="11">
        <v>0</v>
      </c>
      <c r="G8" s="11">
        <v>400</v>
      </c>
      <c r="H8" s="11" t="s">
        <v>38</v>
      </c>
      <c r="I8" s="11">
        <v>0</v>
      </c>
      <c r="J8" s="11">
        <v>0</v>
      </c>
      <c r="L8" s="23"/>
      <c r="M8" s="23"/>
      <c r="N8" s="23"/>
      <c r="O8" s="23"/>
    </row>
    <row r="9" spans="1:15" ht="16.5" customHeight="1">
      <c r="A9" s="6" t="s">
        <v>7</v>
      </c>
      <c r="B9" s="12">
        <f t="shared" si="0"/>
        <v>2499.83228059</v>
      </c>
      <c r="C9" s="12">
        <f t="shared" si="1"/>
        <v>2336.9156361600003</v>
      </c>
      <c r="D9" s="12">
        <v>1549.7587262000002</v>
      </c>
      <c r="E9" s="11">
        <v>0</v>
      </c>
      <c r="F9" s="11">
        <v>787.15690996</v>
      </c>
      <c r="G9" s="11">
        <v>0</v>
      </c>
      <c r="H9" s="12">
        <f>SUM(I9:J9)</f>
        <v>162.91664443000002</v>
      </c>
      <c r="I9" s="11">
        <v>153.92803499000001</v>
      </c>
      <c r="J9" s="11">
        <v>8.98860944</v>
      </c>
      <c r="L9" s="23"/>
      <c r="M9" s="23"/>
      <c r="N9" s="23"/>
      <c r="O9" s="23"/>
    </row>
    <row r="10" spans="1:15" ht="16.5" customHeight="1">
      <c r="A10" s="6" t="s">
        <v>29</v>
      </c>
      <c r="B10" s="12">
        <f t="shared" si="0"/>
        <v>37718.21719949</v>
      </c>
      <c r="C10" s="12">
        <f t="shared" si="1"/>
        <v>37718.21719949</v>
      </c>
      <c r="D10" s="12">
        <v>36501.55053286</v>
      </c>
      <c r="E10" s="11">
        <v>0</v>
      </c>
      <c r="F10" s="11">
        <v>0</v>
      </c>
      <c r="G10" s="11">
        <v>1216.66666663</v>
      </c>
      <c r="H10" s="11" t="s">
        <v>38</v>
      </c>
      <c r="I10" s="11">
        <v>0</v>
      </c>
      <c r="J10" s="11">
        <v>0</v>
      </c>
      <c r="L10" s="23"/>
      <c r="M10" s="23"/>
      <c r="N10" s="23"/>
      <c r="O10" s="23"/>
    </row>
    <row r="11" spans="1:15" ht="16.5" customHeight="1">
      <c r="A11" s="6" t="s">
        <v>8</v>
      </c>
      <c r="B11" s="12">
        <f t="shared" si="0"/>
        <v>3125.6364035499996</v>
      </c>
      <c r="C11" s="12">
        <f t="shared" si="1"/>
        <v>3012.3932891699997</v>
      </c>
      <c r="D11" s="12">
        <v>2714.8128919799997</v>
      </c>
      <c r="E11" s="11">
        <v>0</v>
      </c>
      <c r="F11" s="11">
        <v>0</v>
      </c>
      <c r="G11" s="11">
        <v>297.58039719</v>
      </c>
      <c r="H11" s="12">
        <f>SUM(I11:J11)</f>
        <v>113.24311438</v>
      </c>
      <c r="I11" s="11">
        <v>113.24311438</v>
      </c>
      <c r="J11" s="11">
        <v>0</v>
      </c>
      <c r="L11" s="23"/>
      <c r="M11" s="23"/>
      <c r="N11" s="23"/>
      <c r="O11" s="23"/>
    </row>
    <row r="12" spans="1:10" ht="16.5" customHeight="1">
      <c r="A12" s="6" t="s">
        <v>33</v>
      </c>
      <c r="B12" s="12">
        <f t="shared" si="0"/>
        <v>20196.72951541</v>
      </c>
      <c r="C12" s="12">
        <f t="shared" si="1"/>
        <v>20196.72951541</v>
      </c>
      <c r="D12" s="12">
        <v>13747.180513849999</v>
      </c>
      <c r="E12" s="11">
        <v>0</v>
      </c>
      <c r="F12" s="11">
        <v>6449.549001560001</v>
      </c>
      <c r="G12" s="11">
        <v>0</v>
      </c>
      <c r="H12" s="11" t="s">
        <v>38</v>
      </c>
      <c r="I12" s="11">
        <v>0</v>
      </c>
      <c r="J12" s="11">
        <v>0</v>
      </c>
    </row>
    <row r="13" spans="1:10" ht="16.5" customHeight="1">
      <c r="A13" s="6" t="s">
        <v>9</v>
      </c>
      <c r="B13" s="12">
        <f t="shared" si="0"/>
        <v>52099.36594158</v>
      </c>
      <c r="C13" s="12">
        <f t="shared" si="1"/>
        <v>51710.2147885</v>
      </c>
      <c r="D13" s="12">
        <v>31295.7759255</v>
      </c>
      <c r="E13" s="11">
        <v>0</v>
      </c>
      <c r="F13" s="11">
        <v>16537.910273</v>
      </c>
      <c r="G13" s="11">
        <v>3876.5285899999994</v>
      </c>
      <c r="H13" s="12">
        <f>SUM(I13:J13)</f>
        <v>389.15115308000003</v>
      </c>
      <c r="I13" s="11">
        <v>389.15115308000003</v>
      </c>
      <c r="J13" s="11">
        <v>0</v>
      </c>
    </row>
    <row r="14" spans="1:10" ht="16.5" customHeight="1">
      <c r="A14" s="6" t="s">
        <v>10</v>
      </c>
      <c r="B14" s="12">
        <f t="shared" si="0"/>
        <v>84624.54818382</v>
      </c>
      <c r="C14" s="12">
        <f t="shared" si="1"/>
        <v>84624.54818382</v>
      </c>
      <c r="D14" s="12">
        <v>84624.54818382</v>
      </c>
      <c r="E14" s="11">
        <v>0</v>
      </c>
      <c r="F14" s="11">
        <v>0</v>
      </c>
      <c r="G14" s="11">
        <v>0</v>
      </c>
      <c r="H14" s="11" t="s">
        <v>38</v>
      </c>
      <c r="I14" s="11">
        <v>0</v>
      </c>
      <c r="J14" s="11">
        <v>0</v>
      </c>
    </row>
    <row r="15" spans="1:15" ht="16.5" customHeight="1">
      <c r="A15" s="6" t="s">
        <v>11</v>
      </c>
      <c r="B15" s="12">
        <f t="shared" si="0"/>
        <v>7938.03908829</v>
      </c>
      <c r="C15" s="12">
        <f t="shared" si="1"/>
        <v>7938.03908829</v>
      </c>
      <c r="D15" s="12">
        <v>6150.99190784</v>
      </c>
      <c r="E15" s="11">
        <v>0</v>
      </c>
      <c r="F15" s="11">
        <v>0</v>
      </c>
      <c r="G15" s="11">
        <v>1787.04718045</v>
      </c>
      <c r="H15" s="11" t="s">
        <v>38</v>
      </c>
      <c r="I15" s="11">
        <v>0</v>
      </c>
      <c r="J15" s="11">
        <v>0</v>
      </c>
      <c r="L15" s="23"/>
      <c r="M15" s="23"/>
      <c r="N15" s="23"/>
      <c r="O15" s="23"/>
    </row>
    <row r="16" spans="1:15" ht="16.5" customHeight="1">
      <c r="A16" s="6" t="s">
        <v>12</v>
      </c>
      <c r="B16" s="12">
        <f t="shared" si="0"/>
        <v>4319.212700979999</v>
      </c>
      <c r="C16" s="12">
        <f t="shared" si="1"/>
        <v>4319.212700979999</v>
      </c>
      <c r="D16" s="12">
        <v>4221.780316549999</v>
      </c>
      <c r="E16" s="11">
        <v>0</v>
      </c>
      <c r="F16" s="11">
        <v>97.43238443000001</v>
      </c>
      <c r="G16" s="11">
        <v>0</v>
      </c>
      <c r="H16" s="11" t="s">
        <v>38</v>
      </c>
      <c r="I16" s="11">
        <v>0</v>
      </c>
      <c r="J16" s="11">
        <v>0</v>
      </c>
      <c r="L16" s="23"/>
      <c r="M16" s="23"/>
      <c r="N16" s="23"/>
      <c r="O16" s="23"/>
    </row>
    <row r="17" spans="1:15" ht="16.5" customHeight="1">
      <c r="A17" s="6" t="s">
        <v>30</v>
      </c>
      <c r="B17" s="12">
        <f t="shared" si="0"/>
        <v>4180.449992219999</v>
      </c>
      <c r="C17" s="12">
        <f t="shared" si="1"/>
        <v>4180.449992219999</v>
      </c>
      <c r="D17" s="12">
        <v>1680.4499922199998</v>
      </c>
      <c r="E17" s="11">
        <v>0</v>
      </c>
      <c r="F17" s="11">
        <v>0</v>
      </c>
      <c r="G17" s="11">
        <v>2500</v>
      </c>
      <c r="H17" s="11" t="s">
        <v>38</v>
      </c>
      <c r="I17" s="11">
        <v>0</v>
      </c>
      <c r="J17" s="11">
        <v>0</v>
      </c>
      <c r="L17" s="23"/>
      <c r="M17" s="23"/>
      <c r="N17" s="23"/>
      <c r="O17" s="23"/>
    </row>
    <row r="18" spans="1:15" ht="16.5" customHeight="1">
      <c r="A18" s="6" t="s">
        <v>13</v>
      </c>
      <c r="B18" s="12">
        <f t="shared" si="0"/>
        <v>4756.1073218</v>
      </c>
      <c r="C18" s="12">
        <f t="shared" si="1"/>
        <v>4756.1073218</v>
      </c>
      <c r="D18" s="12">
        <v>4756.1073218</v>
      </c>
      <c r="E18" s="11">
        <v>0</v>
      </c>
      <c r="F18" s="11">
        <v>0</v>
      </c>
      <c r="G18" s="11">
        <v>0</v>
      </c>
      <c r="H18" s="11" t="s">
        <v>38</v>
      </c>
      <c r="I18" s="11">
        <v>0</v>
      </c>
      <c r="J18" s="11">
        <v>0</v>
      </c>
      <c r="L18" s="23"/>
      <c r="M18" s="23"/>
      <c r="N18" s="23"/>
      <c r="O18" s="23"/>
    </row>
    <row r="19" spans="1:15" ht="16.5" customHeight="1">
      <c r="A19" s="6" t="s">
        <v>14</v>
      </c>
      <c r="B19" s="12">
        <f t="shared" si="0"/>
        <v>19954.85569616</v>
      </c>
      <c r="C19" s="12">
        <f t="shared" si="1"/>
        <v>17311.229778330002</v>
      </c>
      <c r="D19" s="12">
        <v>16827.65971743</v>
      </c>
      <c r="E19" s="12">
        <v>483.57006089999993</v>
      </c>
      <c r="F19" s="11">
        <v>0</v>
      </c>
      <c r="G19" s="11">
        <v>0</v>
      </c>
      <c r="H19" s="12">
        <f>SUM(I19:J19)</f>
        <v>2643.6259178299997</v>
      </c>
      <c r="I19" s="11">
        <v>1854.27778382</v>
      </c>
      <c r="J19" s="11">
        <v>789.34813401</v>
      </c>
      <c r="L19" s="23"/>
      <c r="M19" s="23"/>
      <c r="N19" s="23"/>
      <c r="O19" s="23"/>
    </row>
    <row r="20" spans="1:15" ht="16.5" customHeight="1">
      <c r="A20" s="6" t="s">
        <v>45</v>
      </c>
      <c r="B20" s="12">
        <f t="shared" si="0"/>
        <v>44590.190231939996</v>
      </c>
      <c r="C20" s="12">
        <f t="shared" si="1"/>
        <v>38635.59032895</v>
      </c>
      <c r="D20" s="12">
        <v>37082.42404909</v>
      </c>
      <c r="E20" s="11">
        <v>0</v>
      </c>
      <c r="F20" s="11">
        <v>53.166279859999996</v>
      </c>
      <c r="G20" s="11">
        <v>1500</v>
      </c>
      <c r="H20" s="12">
        <f>SUM(I20:J20)</f>
        <v>5954.5999029899995</v>
      </c>
      <c r="I20" s="11">
        <v>0</v>
      </c>
      <c r="J20" s="11">
        <v>5954.5999029899995</v>
      </c>
      <c r="L20" s="23"/>
      <c r="M20" s="23"/>
      <c r="N20" s="23"/>
      <c r="O20" s="23"/>
    </row>
    <row r="21" spans="1:15" ht="16.5" customHeight="1">
      <c r="A21" s="6" t="s">
        <v>31</v>
      </c>
      <c r="B21" s="12">
        <f t="shared" si="0"/>
        <v>18769.46133723</v>
      </c>
      <c r="C21" s="12">
        <f t="shared" si="1"/>
        <v>18769.46133723</v>
      </c>
      <c r="D21" s="12">
        <v>13789.42351518</v>
      </c>
      <c r="E21" s="11">
        <v>2471.03782205</v>
      </c>
      <c r="F21" s="11">
        <v>0</v>
      </c>
      <c r="G21" s="11">
        <v>2509</v>
      </c>
      <c r="H21" s="11" t="s">
        <v>38</v>
      </c>
      <c r="I21" s="11">
        <v>0</v>
      </c>
      <c r="J21" s="11">
        <v>0</v>
      </c>
      <c r="L21" s="23"/>
      <c r="M21" s="23"/>
      <c r="N21" s="23"/>
      <c r="O21" s="23"/>
    </row>
    <row r="22" spans="1:15" ht="16.5" customHeight="1">
      <c r="A22" s="6" t="s">
        <v>15</v>
      </c>
      <c r="B22" s="12">
        <f t="shared" si="0"/>
        <v>5268.38866852</v>
      </c>
      <c r="C22" s="12">
        <f t="shared" si="1"/>
        <v>5268.38866852</v>
      </c>
      <c r="D22" s="12">
        <v>5268.38866852</v>
      </c>
      <c r="E22" s="11">
        <v>0</v>
      </c>
      <c r="F22" s="11">
        <v>0</v>
      </c>
      <c r="G22" s="11">
        <v>0</v>
      </c>
      <c r="H22" s="11" t="s">
        <v>38</v>
      </c>
      <c r="I22" s="11">
        <v>0</v>
      </c>
      <c r="J22" s="11">
        <v>0</v>
      </c>
      <c r="L22" s="23"/>
      <c r="M22" s="23"/>
      <c r="N22" s="23"/>
      <c r="O22" s="23"/>
    </row>
    <row r="23" spans="1:15" ht="16.5" customHeight="1">
      <c r="A23" s="6" t="s">
        <v>16</v>
      </c>
      <c r="B23" s="12">
        <f t="shared" si="0"/>
        <v>5917.809207070001</v>
      </c>
      <c r="C23" s="12">
        <f t="shared" si="1"/>
        <v>5917.809207070001</v>
      </c>
      <c r="D23" s="12">
        <v>5711.142491050001</v>
      </c>
      <c r="E23" s="11">
        <v>0</v>
      </c>
      <c r="F23" s="11">
        <v>0</v>
      </c>
      <c r="G23" s="11">
        <v>206.66671602</v>
      </c>
      <c r="H23" s="11" t="s">
        <v>38</v>
      </c>
      <c r="I23" s="11">
        <v>0</v>
      </c>
      <c r="J23" s="11">
        <v>0</v>
      </c>
      <c r="L23" s="23"/>
      <c r="M23" s="23"/>
      <c r="N23" s="23"/>
      <c r="O23" s="23"/>
    </row>
    <row r="24" spans="1:15" ht="16.5" customHeight="1">
      <c r="A24" s="6" t="s">
        <v>17</v>
      </c>
      <c r="B24" s="12">
        <f t="shared" si="0"/>
        <v>73262.50617757</v>
      </c>
      <c r="C24" s="12">
        <f t="shared" si="1"/>
        <v>46368.97039188001</v>
      </c>
      <c r="D24" s="12">
        <v>43725.348780160006</v>
      </c>
      <c r="E24" s="11">
        <v>0</v>
      </c>
      <c r="F24" s="11">
        <v>0</v>
      </c>
      <c r="G24" s="11">
        <v>2643.62161172</v>
      </c>
      <c r="H24" s="12">
        <f>SUM(I24:J24)</f>
        <v>26893.535785689997</v>
      </c>
      <c r="I24" s="11">
        <v>0</v>
      </c>
      <c r="J24" s="11">
        <v>26893.535785689997</v>
      </c>
      <c r="L24" s="23"/>
      <c r="M24" s="23"/>
      <c r="N24" s="23"/>
      <c r="O24" s="23"/>
    </row>
    <row r="25" spans="1:15" ht="16.5" customHeight="1">
      <c r="A25" s="6" t="s">
        <v>18</v>
      </c>
      <c r="B25" s="12">
        <f t="shared" si="0"/>
        <v>14458.280952699997</v>
      </c>
      <c r="C25" s="12">
        <f t="shared" si="1"/>
        <v>14458.280952699997</v>
      </c>
      <c r="D25" s="12">
        <v>11721.162626329999</v>
      </c>
      <c r="E25" s="11">
        <v>1046.06765591</v>
      </c>
      <c r="F25" s="11">
        <v>0</v>
      </c>
      <c r="G25" s="11">
        <v>1691.05067046</v>
      </c>
      <c r="H25" s="11" t="s">
        <v>38</v>
      </c>
      <c r="I25" s="11">
        <v>0</v>
      </c>
      <c r="J25" s="11">
        <v>0</v>
      </c>
      <c r="L25" s="23"/>
      <c r="M25" s="23"/>
      <c r="N25" s="23"/>
      <c r="O25" s="23"/>
    </row>
    <row r="26" spans="1:10" ht="16.5" customHeight="1">
      <c r="A26" s="6" t="s">
        <v>19</v>
      </c>
      <c r="B26" s="12">
        <f t="shared" si="0"/>
        <v>5149.41346166</v>
      </c>
      <c r="C26" s="12">
        <f t="shared" si="1"/>
        <v>5149.41346166</v>
      </c>
      <c r="D26" s="12">
        <v>5149.41346166</v>
      </c>
      <c r="E26" s="11">
        <v>0</v>
      </c>
      <c r="F26" s="11">
        <v>0</v>
      </c>
      <c r="G26" s="11">
        <v>0</v>
      </c>
      <c r="H26" s="11" t="s">
        <v>38</v>
      </c>
      <c r="I26" s="11">
        <v>0</v>
      </c>
      <c r="J26" s="11">
        <v>0</v>
      </c>
    </row>
    <row r="27" spans="1:10" ht="16.5" customHeight="1">
      <c r="A27" s="6" t="s">
        <v>20</v>
      </c>
      <c r="B27" s="12">
        <f t="shared" si="0"/>
        <v>245.97388724</v>
      </c>
      <c r="C27" s="12">
        <f t="shared" si="1"/>
        <v>245.97388724</v>
      </c>
      <c r="D27" s="12">
        <v>245.97388724</v>
      </c>
      <c r="E27" s="11">
        <v>0</v>
      </c>
      <c r="F27" s="11">
        <v>0</v>
      </c>
      <c r="G27" s="11">
        <v>0</v>
      </c>
      <c r="H27" s="11" t="s">
        <v>38</v>
      </c>
      <c r="I27" s="11">
        <v>0</v>
      </c>
      <c r="J27" s="11">
        <v>0</v>
      </c>
    </row>
    <row r="28" spans="1:10" ht="16.5" customHeight="1">
      <c r="A28" s="6" t="s">
        <v>32</v>
      </c>
      <c r="B28" s="12">
        <f t="shared" si="0"/>
        <v>20793.602023249998</v>
      </c>
      <c r="C28" s="12">
        <f t="shared" si="1"/>
        <v>20316.56129518</v>
      </c>
      <c r="D28" s="12">
        <v>18736.56129518</v>
      </c>
      <c r="E28" s="11">
        <v>0</v>
      </c>
      <c r="F28" s="11">
        <v>0</v>
      </c>
      <c r="G28" s="11">
        <v>1580</v>
      </c>
      <c r="H28" s="12">
        <f>SUM(I28:J28)</f>
        <v>477.04072807</v>
      </c>
      <c r="I28" s="11">
        <v>477.04072807</v>
      </c>
      <c r="J28" s="11">
        <v>0</v>
      </c>
    </row>
    <row r="29" spans="1:10" ht="16.5" customHeight="1">
      <c r="A29" s="6" t="s">
        <v>21</v>
      </c>
      <c r="B29" s="12">
        <f t="shared" si="0"/>
        <v>3770.12598797</v>
      </c>
      <c r="C29" s="12">
        <f t="shared" si="1"/>
        <v>3770.12598797</v>
      </c>
      <c r="D29" s="12">
        <v>3470.12598797</v>
      </c>
      <c r="E29" s="11">
        <v>0</v>
      </c>
      <c r="F29" s="11">
        <v>0</v>
      </c>
      <c r="G29" s="11">
        <v>300</v>
      </c>
      <c r="H29" s="11" t="s">
        <v>38</v>
      </c>
      <c r="I29" s="11">
        <v>0</v>
      </c>
      <c r="J29" s="11">
        <v>0</v>
      </c>
    </row>
    <row r="30" spans="1:10" ht="16.5" customHeight="1">
      <c r="A30" s="6" t="s">
        <v>34</v>
      </c>
      <c r="B30" s="12">
        <f t="shared" si="0"/>
        <v>5627.3493841399995</v>
      </c>
      <c r="C30" s="12">
        <f t="shared" si="1"/>
        <v>5627.3493841399995</v>
      </c>
      <c r="D30" s="12">
        <v>4246.49423512</v>
      </c>
      <c r="E30" s="11">
        <v>0</v>
      </c>
      <c r="F30" s="11">
        <v>796.0731978099999</v>
      </c>
      <c r="G30" s="11">
        <v>584.78195121</v>
      </c>
      <c r="H30" s="11" t="s">
        <v>38</v>
      </c>
      <c r="I30" s="11">
        <v>0</v>
      </c>
      <c r="J30" s="11">
        <v>0</v>
      </c>
    </row>
    <row r="31" spans="1:10" ht="16.5" customHeight="1">
      <c r="A31" s="6" t="s">
        <v>22</v>
      </c>
      <c r="B31" s="12">
        <f t="shared" si="0"/>
        <v>24142.879734950002</v>
      </c>
      <c r="C31" s="12">
        <f t="shared" si="1"/>
        <v>23090.79957698</v>
      </c>
      <c r="D31" s="12">
        <v>20879.22830582</v>
      </c>
      <c r="E31" s="11">
        <v>0</v>
      </c>
      <c r="F31" s="11">
        <v>0</v>
      </c>
      <c r="G31" s="11">
        <v>2211.57127116</v>
      </c>
      <c r="H31" s="12">
        <f>SUM(I31:J31)</f>
        <v>1052.08015797</v>
      </c>
      <c r="I31" s="11">
        <v>999.58009797</v>
      </c>
      <c r="J31" s="11">
        <v>52.50006</v>
      </c>
    </row>
    <row r="32" spans="1:10" ht="16.5" customHeight="1">
      <c r="A32" s="6" t="s">
        <v>23</v>
      </c>
      <c r="B32" s="12">
        <f t="shared" si="0"/>
        <v>6825.74104309</v>
      </c>
      <c r="C32" s="12">
        <f t="shared" si="1"/>
        <v>6825.74104309</v>
      </c>
      <c r="D32" s="12">
        <v>4353.51882087</v>
      </c>
      <c r="E32" s="11">
        <v>0</v>
      </c>
      <c r="F32" s="11">
        <v>0</v>
      </c>
      <c r="G32" s="11">
        <v>2472.22222222</v>
      </c>
      <c r="H32" s="11" t="s">
        <v>38</v>
      </c>
      <c r="I32" s="11">
        <v>0</v>
      </c>
      <c r="J32" s="11">
        <v>0</v>
      </c>
    </row>
    <row r="33" spans="1:10" ht="16.5" customHeight="1">
      <c r="A33" s="6" t="s">
        <v>24</v>
      </c>
      <c r="B33" s="12">
        <f t="shared" si="0"/>
        <v>14876.467630939998</v>
      </c>
      <c r="C33" s="12">
        <f t="shared" si="1"/>
        <v>14664.843981349999</v>
      </c>
      <c r="D33" s="12">
        <v>14064.84398127</v>
      </c>
      <c r="E33" s="11">
        <v>0</v>
      </c>
      <c r="F33" s="11">
        <v>0</v>
      </c>
      <c r="G33" s="11">
        <v>600.00000008</v>
      </c>
      <c r="H33" s="12">
        <f>SUM(I33:J33)</f>
        <v>211.62364959</v>
      </c>
      <c r="I33" s="11">
        <v>115.876186</v>
      </c>
      <c r="J33" s="11">
        <v>95.74746359000001</v>
      </c>
    </row>
    <row r="34" spans="1:10" ht="16.5" customHeight="1">
      <c r="A34" s="6" t="s">
        <v>25</v>
      </c>
      <c r="B34" s="11" t="s">
        <v>38</v>
      </c>
      <c r="C34" s="11" t="s">
        <v>38</v>
      </c>
      <c r="D34" s="11">
        <v>0</v>
      </c>
      <c r="E34" s="11">
        <v>0</v>
      </c>
      <c r="F34" s="11">
        <v>0</v>
      </c>
      <c r="G34" s="11">
        <v>0</v>
      </c>
      <c r="H34" s="11" t="s">
        <v>38</v>
      </c>
      <c r="I34" s="11">
        <v>0</v>
      </c>
      <c r="J34" s="11">
        <v>0</v>
      </c>
    </row>
    <row r="35" spans="1:10" ht="16.5" customHeight="1">
      <c r="A35" s="6" t="s">
        <v>26</v>
      </c>
      <c r="B35" s="12">
        <f t="shared" si="0"/>
        <v>41420.471337639996</v>
      </c>
      <c r="C35" s="12">
        <f t="shared" si="1"/>
        <v>41420.471337639996</v>
      </c>
      <c r="D35" s="12">
        <v>37020.68728609</v>
      </c>
      <c r="E35" s="11">
        <v>4399.78405155</v>
      </c>
      <c r="F35" s="11">
        <v>0</v>
      </c>
      <c r="G35" s="11">
        <v>0</v>
      </c>
      <c r="H35" s="11" t="s">
        <v>38</v>
      </c>
      <c r="I35" s="11">
        <v>0</v>
      </c>
      <c r="J35" s="11">
        <v>0</v>
      </c>
    </row>
    <row r="36" spans="1:10" ht="16.5" customHeight="1">
      <c r="A36" s="6" t="s">
        <v>27</v>
      </c>
      <c r="B36" s="12">
        <f t="shared" si="0"/>
        <v>4115.33728401</v>
      </c>
      <c r="C36" s="12">
        <f t="shared" si="1"/>
        <v>4115.33728401</v>
      </c>
      <c r="D36" s="12">
        <v>3035.93252967</v>
      </c>
      <c r="E36" s="11">
        <v>1079.40475434</v>
      </c>
      <c r="F36" s="11">
        <v>0</v>
      </c>
      <c r="G36" s="11">
        <v>0</v>
      </c>
      <c r="H36" s="11" t="s">
        <v>38</v>
      </c>
      <c r="I36" s="11">
        <v>0</v>
      </c>
      <c r="J36" s="11">
        <v>0</v>
      </c>
    </row>
    <row r="37" spans="1:10" ht="16.5" customHeight="1">
      <c r="A37" s="6" t="s">
        <v>28</v>
      </c>
      <c r="B37" s="12">
        <f t="shared" si="0"/>
        <v>8586.080308280001</v>
      </c>
      <c r="C37" s="12">
        <f t="shared" si="1"/>
        <v>8584.236405560001</v>
      </c>
      <c r="D37" s="12">
        <v>7106.550826520001</v>
      </c>
      <c r="E37" s="11">
        <v>0</v>
      </c>
      <c r="F37" s="11">
        <v>0</v>
      </c>
      <c r="G37" s="11">
        <v>1477.68557904</v>
      </c>
      <c r="H37" s="12">
        <f>SUM(I37:J37)</f>
        <v>1.84390272</v>
      </c>
      <c r="I37" s="11">
        <v>0</v>
      </c>
      <c r="J37" s="11">
        <v>1.84390272</v>
      </c>
    </row>
    <row r="38" spans="1:15" s="9" customFormat="1" ht="16.5" customHeight="1" thickBot="1">
      <c r="A38" s="7" t="s">
        <v>0</v>
      </c>
      <c r="B38" s="8">
        <f aca="true" t="shared" si="2" ref="B38:H38">SUM(B6:B37)</f>
        <v>559500.2276545</v>
      </c>
      <c r="C38" s="8">
        <f t="shared" si="2"/>
        <v>519049.24135842</v>
      </c>
      <c r="D38" s="8">
        <f t="shared" si="2"/>
        <v>453993.6661108701</v>
      </c>
      <c r="E38" s="8">
        <f t="shared" si="2"/>
        <v>9479.86434475</v>
      </c>
      <c r="F38" s="8">
        <f t="shared" si="2"/>
        <v>24721.288046620008</v>
      </c>
      <c r="G38" s="8">
        <f t="shared" si="2"/>
        <v>30854.422856179997</v>
      </c>
      <c r="H38" s="8">
        <f t="shared" si="2"/>
        <v>40450.98629608</v>
      </c>
      <c r="I38" s="8">
        <f>SUM(I6:I37)</f>
        <v>4629.72476489</v>
      </c>
      <c r="J38" s="8">
        <f>SUM(J6:J37)</f>
        <v>35821.26153118999</v>
      </c>
      <c r="L38" s="21"/>
      <c r="M38" s="21"/>
      <c r="N38" s="21"/>
      <c r="O38" s="21"/>
    </row>
    <row r="39" spans="1:15" s="10" customFormat="1" ht="24.75" customHeight="1">
      <c r="A39" s="19" t="s">
        <v>42</v>
      </c>
      <c r="B39" s="19"/>
      <c r="C39" s="19"/>
      <c r="D39" s="19"/>
      <c r="E39" s="19"/>
      <c r="F39" s="19"/>
      <c r="G39" s="19"/>
      <c r="H39" s="19"/>
      <c r="I39" s="19"/>
      <c r="J39" s="19"/>
      <c r="L39" s="22"/>
      <c r="M39" s="22"/>
      <c r="N39" s="22"/>
      <c r="O39" s="22"/>
    </row>
    <row r="40" spans="1:15" s="10" customFormat="1" ht="12.75" customHeight="1">
      <c r="A40" s="18" t="s">
        <v>44</v>
      </c>
      <c r="B40" s="18"/>
      <c r="C40" s="18"/>
      <c r="D40" s="18"/>
      <c r="E40" s="18"/>
      <c r="F40" s="18"/>
      <c r="G40" s="18"/>
      <c r="H40" s="18"/>
      <c r="I40" s="18"/>
      <c r="J40" s="18"/>
      <c r="L40" s="22"/>
      <c r="M40" s="22"/>
      <c r="N40" s="22"/>
      <c r="O40" s="22"/>
    </row>
    <row r="41" spans="1:15" s="10" customFormat="1" ht="12.75" customHeight="1" hidden="1">
      <c r="A41" s="15"/>
      <c r="B41" s="15"/>
      <c r="C41" s="15"/>
      <c r="D41" s="15"/>
      <c r="E41" s="15"/>
      <c r="F41" s="15"/>
      <c r="G41" s="15"/>
      <c r="H41" s="15"/>
      <c r="I41" s="15"/>
      <c r="J41" s="15"/>
      <c r="L41" s="22"/>
      <c r="M41" s="22"/>
      <c r="N41" s="22"/>
      <c r="O41" s="22"/>
    </row>
    <row r="42" ht="13.5" hidden="1"/>
    <row r="43" ht="13.5" hidden="1"/>
    <row r="44" ht="13.5" hidden="1"/>
    <row r="45" ht="13.5" hidden="1"/>
    <row r="46" ht="13.5" hidden="1"/>
    <row r="47" ht="13.5" hidden="1"/>
    <row r="48" ht="13.5" hidden="1"/>
  </sheetData>
  <sheetProtection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2020-04-07T23:37:39Z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