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<sst xmlns="http://schemas.openxmlformats.org/spreadsheetml/2006/main" count="201" uniqueCount="47">
  <si>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</si>
  <si>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</si>
  <si>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</si>
  <si>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</si>
  <si>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</si>
  <si>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</si>
  <si>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</si>
  <si>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</si>
  <si>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</si>
  <si>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</si>
  <si>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</si>
  <si>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</si>
  <si>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</si>
  <si>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</si>
  <si>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</si>
  <si>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</si>
  <si>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</si>
  <si>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</si>
  <si>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</si>
  <si>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</si>
  <si>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</si>
  <si>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</si>
  <si>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</si>
  <si>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</si>
  <si>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</si>
  <si>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</si>
  <si>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</si>
  <si>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</si>
  <si>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Aguascalientes</t>
  </si>
  <si>
    <t>Chihuahua</t>
  </si>
  <si>
    <t>Ciudad de México</t>
  </si>
  <si>
    <t>Nuevo León</t>
  </si>
  <si>
    <t>Coahuila</t>
  </si>
  <si>
    <t>Guerrero</t>
  </si>
  <si>
    <t>Michoacán</t>
  </si>
  <si>
    <t>Quintana Roo</t>
  </si>
  <si>
    <t>Sinaloa</t>
  </si>
  <si>
    <t>Saldos al 30 de junio de 2019</t>
  </si>
  <si>
    <t>(millones de pesos)</t>
  </si>
  <si>
    <t>Ingresos locales</t>
  </si>
  <si>
    <t>Corto plazo quirografario</t>
  </si>
  <si>
    <t>Entidad federativa</t>
  </si>
  <si>
    <r>
      <t>Estado de México</t>
    </r>
  </si>
  <si>
    <t>-</t>
  </si>
  <si>
    <r>
      <t>Financiamientos y Obligaciones de municipios y sus entes públicos por fuente de pago</t>
    </r>
    <r>
      <rPr>
        <b/>
        <vertAlign val="superscript"/>
        <sz val="9"/>
        <rFont val="Montserrat"/>
        <family val="0"/>
      </rPr>
      <t>1_/</t>
    </r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</si>
  <si>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</si>
  <si>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t>1_/ Se clasifica considerando el ingreso de la fuente primaria.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</si>
</sst>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[$-80A]dddd\,\ d&quot; de &quot;mmmm&quot; de &quot;yyyy"/>
    <numFmt numFmtId="168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6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 quotePrefix="1">
      <alignment vertical="center"/>
      <protection/>
    </xf>
    <xf numFmtId="0" fontId="5" fillId="33" borderId="0" xfId="53" applyFont="1" applyFill="1" applyAlignment="1">
      <alignment horizontal="right"/>
      <protection/>
    </xf>
    <xf numFmtId="0" fontId="5" fillId="33" borderId="10" xfId="53" applyFont="1" applyFill="1" applyBorder="1">
      <alignment/>
      <protection/>
    </xf>
    <xf numFmtId="0" fontId="6" fillId="33" borderId="11" xfId="53" applyNumberFormat="1" applyFont="1" applyFill="1" applyBorder="1" applyAlignment="1" quotePrefix="1">
      <alignment horizontal="left"/>
      <protection/>
    </xf>
    <xf numFmtId="0" fontId="43" fillId="33" borderId="11" xfId="0" applyFont="1" applyFill="1" applyBorder="1" applyAlignment="1" applyProtection="1" quotePrefix="1">
      <alignment horizontal="left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3" fontId="5" fillId="33" borderId="11" xfId="53" applyNumberFormat="1" applyFont="1" applyFill="1" applyBorder="1" applyAlignment="1" applyProtection="1">
      <alignment horizontal="right" vertical="center"/>
      <protection/>
    </xf>
    <xf numFmtId="3" fontId="6" fillId="33" borderId="11" xfId="53" applyNumberFormat="1" applyFont="1" applyFill="1" applyBorder="1" applyAlignment="1" applyProtection="1">
      <alignment horizontal="right" vertic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 quotePrefix="1">
      <alignment horizontal="center" vertical="center"/>
      <protection/>
    </xf>
    <xf numFmtId="0" fontId="44" fillId="34" borderId="12" xfId="53" applyFont="1" applyFill="1" applyBorder="1" applyAlignment="1">
      <alignment horizontal="center" vertical="center" wrapText="1"/>
      <protection/>
    </xf>
    <xf numFmtId="0" fontId="44" fillId="34" borderId="13" xfId="53" applyFont="1" applyFill="1" applyBorder="1" applyAlignment="1">
      <alignment horizontal="center" vertical="center" wrapText="1"/>
      <protection/>
    </xf>
    <xf numFmtId="0" fontId="44" fillId="34" borderId="12" xfId="53" applyNumberFormat="1" applyFont="1" applyFill="1" applyBorder="1" applyAlignment="1" applyProtection="1">
      <alignment horizontal="center" vertical="center"/>
      <protection/>
    </xf>
    <xf numFmtId="0" fontId="44" fillId="34" borderId="13" xfId="53" applyNumberFormat="1" applyFont="1" applyFill="1" applyBorder="1" applyAlignment="1" applyProtection="1">
      <alignment horizontal="center" vertical="center"/>
      <protection/>
    </xf>
    <xf numFmtId="0" fontId="5" fillId="33" borderId="0" xfId="53" applyFont="1" applyFill="1" applyAlignment="1" quotePrefix="1">
      <alignment horizontal="left" vertical="center" wrapText="1"/>
      <protection/>
    </xf>
    <xf numFmtId="0" fontId="44" fillId="34" borderId="11" xfId="53" applyFont="1" applyFill="1" applyBorder="1" applyAlignment="1">
      <alignment horizontal="center" vertical="center"/>
      <protection/>
    </xf>
    <xf numFmtId="3" fontId="5" fillId="33" borderId="11" xfId="53" applyNumberFormat="1" applyFont="1" applyFill="1" applyBorder="1" applyAlignment="1" applyProtection="1" quotePrefix="1">
      <alignment horizontal="right" vertical="center"/>
      <protection/>
    </xf>
    <xf numFmtId="0" fontId="26" fillId="33" borderId="0" xfId="53" applyFont="1" applyFill="1" applyBorder="1" applyAlignment="1" applyProtection="1" quotePrefix="1">
      <alignment horizontal="left" vertical="center" wrapText="1"/>
      <protection/>
    </xf>
    <xf numFmtId="0" fontId="26" fillId="33" borderId="0" xfId="53" applyFont="1" applyFill="1" applyAlignment="1" quotePrefix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828675</xdr:colOff>
      <xdr:row>2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16" sqref="H16"/>
    </sheetView>
  </sheetViews>
  <sheetFormatPr defaultColWidth="0" defaultRowHeight="15" zeroHeight="1"/>
  <cols>
    <col min="1" max="1" width="16.7109375" style="1" customWidth="1"/>
    <col min="2" max="2" width="14.7109375" style="1" bestFit="1" customWidth="1"/>
    <col min="3" max="3" width="9.00390625" style="1" bestFit="1" customWidth="1"/>
    <col min="4" max="4" width="14.8515625" style="1" bestFit="1" customWidth="1"/>
    <col min="5" max="5" width="13.7109375" style="1" customWidth="1"/>
    <col min="6" max="6" width="8.57421875" style="1" bestFit="1" customWidth="1"/>
    <col min="7" max="7" width="14.8515625" style="1" customWidth="1"/>
    <col min="8" max="8" width="9.00390625" style="1" bestFit="1" customWidth="1"/>
    <col min="9" max="9" width="14.8515625" style="1" bestFit="1" customWidth="1"/>
    <col min="10" max="10" width="8.57421875" style="1" bestFit="1" customWidth="1"/>
    <col min="11" max="20" width="0" style="1" hidden="1" customWidth="1"/>
    <col min="21" max="241" width="11.421875" style="1" hidden="1" customWidth="1"/>
    <col min="242" max="242" width="1.57421875" style="1" hidden="1" customWidth="1"/>
    <col min="243" max="244" width="0.9921875" style="1" hidden="1" customWidth="1"/>
    <col min="245" max="245" width="16.7109375" style="1" hidden="1" customWidth="1"/>
    <col min="246" max="246" width="14.7109375" style="1" hidden="1" customWidth="1"/>
    <col min="247" max="247" width="2.7109375" style="1" hidden="1" customWidth="1"/>
    <col min="248" max="248" width="9.421875" style="1" hidden="1" customWidth="1"/>
    <col min="249" max="254" width="13.7109375" style="1" hidden="1" customWidth="1"/>
    <col min="255" max="16384" width="14.8515625" style="1" hidden="1" customWidth="1"/>
  </cols>
  <sheetData>
    <row r="1" spans="2:10" ht="31.5" customHeight="1">
      <c r="B1" s="2"/>
      <c r="C1" s="12" t="s">
        <v>44</v>
      </c>
      <c r="D1" s="12"/>
      <c r="E1" s="12"/>
      <c r="F1" s="12"/>
      <c r="G1" s="12"/>
      <c r="H1" s="12"/>
      <c r="I1" s="12"/>
      <c r="J1" s="12"/>
    </row>
    <row r="2" spans="2:10" ht="12">
      <c r="B2" s="3"/>
      <c r="C2" s="12" t="s">
        <v>37</v>
      </c>
      <c r="D2" s="12"/>
      <c r="E2" s="12"/>
      <c r="F2" s="12"/>
      <c r="G2" s="12"/>
      <c r="H2" s="12"/>
      <c r="I2" s="12"/>
      <c r="J2" s="12"/>
    </row>
    <row r="3" spans="2:11" ht="12">
      <c r="B3" s="3"/>
      <c r="C3" s="13" t="s">
        <v>38</v>
      </c>
      <c r="D3" s="13"/>
      <c r="E3" s="13"/>
      <c r="F3" s="13"/>
      <c r="G3" s="13"/>
      <c r="H3" s="13"/>
      <c r="I3" s="13"/>
      <c r="J3" s="13"/>
      <c r="K3" s="13"/>
    </row>
    <row r="4" spans="1:10" ht="15" customHeight="1">
      <c r="A4" s="14" t="s">
        <v>41</v>
      </c>
      <c r="B4" s="16" t="s">
        <v>1</v>
      </c>
      <c r="C4" s="19" t="s">
        <v>0</v>
      </c>
      <c r="D4" s="19"/>
      <c r="E4" s="19"/>
      <c r="F4" s="19"/>
      <c r="G4" s="19"/>
      <c r="H4" s="19" t="s">
        <v>27</v>
      </c>
      <c r="I4" s="19"/>
      <c r="J4" s="19"/>
    </row>
    <row r="5" spans="1:10" ht="27">
      <c r="A5" s="15"/>
      <c r="B5" s="17"/>
      <c r="C5" s="8" t="s">
        <v>2</v>
      </c>
      <c r="D5" s="8" t="s">
        <v>3</v>
      </c>
      <c r="E5" s="8" t="s">
        <v>4</v>
      </c>
      <c r="F5" s="9" t="s">
        <v>39</v>
      </c>
      <c r="G5" s="9" t="s">
        <v>40</v>
      </c>
      <c r="H5" s="8" t="s">
        <v>2</v>
      </c>
      <c r="I5" s="8" t="s">
        <v>3</v>
      </c>
      <c r="J5" s="9" t="s">
        <v>39</v>
      </c>
    </row>
    <row r="6" spans="1:10" s="4" customFormat="1" ht="13.5">
      <c r="A6" s="7" t="s">
        <v>28</v>
      </c>
      <c r="B6" s="20">
        <f>SUM(C6,H6)</f>
        <v>2.96272342</v>
      </c>
      <c r="C6" s="10">
        <f>SUM(D6:G6)</f>
        <v>2.96272342</v>
      </c>
      <c r="D6" s="20" t="s">
        <v>43</v>
      </c>
      <c r="E6" s="10">
        <v>2.96272342</v>
      </c>
      <c r="F6" s="20" t="s">
        <v>43</v>
      </c>
      <c r="G6" s="20" t="s">
        <v>43</v>
      </c>
      <c r="H6" s="10" t="s">
        <v>43</v>
      </c>
      <c r="I6" s="20" t="s">
        <v>43</v>
      </c>
      <c r="J6" s="10" t="s">
        <v>43</v>
      </c>
    </row>
    <row r="7" spans="1:10" s="4" customFormat="1" ht="13.5">
      <c r="A7" s="7" t="s">
        <v>5</v>
      </c>
      <c r="B7" s="20">
        <f aca="true" t="shared" si="0" ref="B7:B37">SUM(C7,H7)</f>
        <v>4640.20795695</v>
      </c>
      <c r="C7" s="10">
        <f aca="true" t="shared" si="1" ref="C7:C37">SUM(D7:G7)</f>
        <v>4602.41573295</v>
      </c>
      <c r="D7" s="10">
        <v>4602.41573295</v>
      </c>
      <c r="E7" s="20" t="s">
        <v>43</v>
      </c>
      <c r="F7" s="10" t="s">
        <v>43</v>
      </c>
      <c r="G7" s="10" t="s">
        <v>43</v>
      </c>
      <c r="H7" s="10">
        <f>SUM(I7:J7)</f>
        <v>37.792224</v>
      </c>
      <c r="I7" s="10" t="s">
        <v>43</v>
      </c>
      <c r="J7" s="10">
        <v>37.792224</v>
      </c>
    </row>
    <row r="8" spans="1:10" s="4" customFormat="1" ht="13.5">
      <c r="A8" s="7" t="s">
        <v>6</v>
      </c>
      <c r="B8" s="20">
        <f t="shared" si="0"/>
        <v>649.0764246499999</v>
      </c>
      <c r="C8" s="10">
        <f t="shared" si="1"/>
        <v>640.84466172</v>
      </c>
      <c r="D8" s="10">
        <v>625.0264799199999</v>
      </c>
      <c r="E8" s="10" t="s">
        <v>43</v>
      </c>
      <c r="F8" s="10" t="s">
        <v>43</v>
      </c>
      <c r="G8" s="10">
        <v>15.818181800000001</v>
      </c>
      <c r="H8" s="10">
        <f>SUM(I8:J8)</f>
        <v>8.23176293</v>
      </c>
      <c r="I8" s="10" t="s">
        <v>43</v>
      </c>
      <c r="J8" s="10">
        <v>8.23176293</v>
      </c>
    </row>
    <row r="9" spans="1:10" s="4" customFormat="1" ht="13.5">
      <c r="A9" s="7" t="s">
        <v>7</v>
      </c>
      <c r="B9" s="20">
        <f t="shared" si="0"/>
        <v>334.26159600000005</v>
      </c>
      <c r="C9" s="10">
        <f t="shared" si="1"/>
        <v>334.26159600000005</v>
      </c>
      <c r="D9" s="10">
        <v>321.76159598000004</v>
      </c>
      <c r="E9" s="10" t="s">
        <v>43</v>
      </c>
      <c r="F9" s="10" t="s">
        <v>43</v>
      </c>
      <c r="G9" s="10">
        <v>12.50000002</v>
      </c>
      <c r="H9" s="10" t="s">
        <v>43</v>
      </c>
      <c r="I9" s="10" t="s">
        <v>43</v>
      </c>
      <c r="J9" s="10" t="s">
        <v>43</v>
      </c>
    </row>
    <row r="10" spans="1:10" s="4" customFormat="1" ht="13.5">
      <c r="A10" s="7" t="s">
        <v>32</v>
      </c>
      <c r="B10" s="20">
        <f t="shared" si="0"/>
        <v>253.39070333000004</v>
      </c>
      <c r="C10" s="10">
        <f t="shared" si="1"/>
        <v>234.94544967000004</v>
      </c>
      <c r="D10" s="10">
        <v>234.94544967000004</v>
      </c>
      <c r="E10" s="10" t="s">
        <v>43</v>
      </c>
      <c r="F10" s="10" t="s">
        <v>43</v>
      </c>
      <c r="G10" s="10" t="s">
        <v>43</v>
      </c>
      <c r="H10" s="10">
        <f>SUM(I10:J10)</f>
        <v>18.44525366</v>
      </c>
      <c r="I10" s="10">
        <v>18.44525366</v>
      </c>
      <c r="J10" s="10" t="s">
        <v>43</v>
      </c>
    </row>
    <row r="11" spans="1:10" s="4" customFormat="1" ht="13.5">
      <c r="A11" s="7" t="s">
        <v>8</v>
      </c>
      <c r="B11" s="20">
        <f t="shared" si="0"/>
        <v>277.56910741999997</v>
      </c>
      <c r="C11" s="10">
        <f t="shared" si="1"/>
        <v>277.56910741999997</v>
      </c>
      <c r="D11" s="10">
        <v>261.53577408999996</v>
      </c>
      <c r="E11" s="10" t="s">
        <v>43</v>
      </c>
      <c r="F11" s="10" t="s">
        <v>43</v>
      </c>
      <c r="G11" s="10">
        <v>16.03333333</v>
      </c>
      <c r="H11" s="10" t="s">
        <v>43</v>
      </c>
      <c r="I11" s="10" t="s">
        <v>43</v>
      </c>
      <c r="J11" s="10" t="s">
        <v>43</v>
      </c>
    </row>
    <row r="12" spans="1:10" s="4" customFormat="1" ht="13.5">
      <c r="A12" s="7" t="s">
        <v>9</v>
      </c>
      <c r="B12" s="20">
        <f t="shared" si="0"/>
        <v>594.2984346799999</v>
      </c>
      <c r="C12" s="10">
        <f t="shared" si="1"/>
        <v>549.96511542</v>
      </c>
      <c r="D12" s="10">
        <v>145.55295324999997</v>
      </c>
      <c r="E12" s="10" t="s">
        <v>43</v>
      </c>
      <c r="F12" s="10">
        <v>351.81216219</v>
      </c>
      <c r="G12" s="10">
        <v>52.59999998</v>
      </c>
      <c r="H12" s="10">
        <f>SUM(I12:J12)</f>
        <v>44.333319259999996</v>
      </c>
      <c r="I12" s="10">
        <v>44.333319259999996</v>
      </c>
      <c r="J12" s="10" t="s">
        <v>43</v>
      </c>
    </row>
    <row r="13" spans="1:10" s="4" customFormat="1" ht="13.5">
      <c r="A13" s="7" t="s">
        <v>29</v>
      </c>
      <c r="B13" s="20">
        <f t="shared" si="0"/>
        <v>169.58250101</v>
      </c>
      <c r="C13" s="10">
        <f t="shared" si="1"/>
        <v>169.58250101</v>
      </c>
      <c r="D13" s="10">
        <v>169.58250101</v>
      </c>
      <c r="E13" s="10" t="s">
        <v>43</v>
      </c>
      <c r="F13" s="10" t="s">
        <v>43</v>
      </c>
      <c r="G13" s="10" t="s">
        <v>43</v>
      </c>
      <c r="H13" s="10" t="s">
        <v>43</v>
      </c>
      <c r="I13" s="10" t="s">
        <v>43</v>
      </c>
      <c r="J13" s="10" t="s">
        <v>43</v>
      </c>
    </row>
    <row r="14" spans="1:10" s="4" customFormat="1" ht="13.5">
      <c r="A14" s="7" t="s">
        <v>30</v>
      </c>
      <c r="B14" s="20" t="s">
        <v>43</v>
      </c>
      <c r="C14" s="20" t="s">
        <v>43</v>
      </c>
      <c r="D14" s="20" t="s">
        <v>43</v>
      </c>
      <c r="E14" s="10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</row>
    <row r="15" spans="1:10" s="4" customFormat="1" ht="13.5">
      <c r="A15" s="7" t="s">
        <v>10</v>
      </c>
      <c r="B15" s="20">
        <f t="shared" si="0"/>
        <v>698.8644105200001</v>
      </c>
      <c r="C15" s="10">
        <f t="shared" si="1"/>
        <v>677.80331005</v>
      </c>
      <c r="D15" s="10">
        <v>643.9381186</v>
      </c>
      <c r="E15" s="10" t="s">
        <v>43</v>
      </c>
      <c r="F15" s="10">
        <v>33.86519145</v>
      </c>
      <c r="G15" s="10" t="s">
        <v>43</v>
      </c>
      <c r="H15" s="10">
        <f>SUM(I15:J15)</f>
        <v>21.06110047</v>
      </c>
      <c r="I15" s="10">
        <v>21.06110047</v>
      </c>
      <c r="J15" s="10" t="s">
        <v>43</v>
      </c>
    </row>
    <row r="16" spans="1:10" s="4" customFormat="1" ht="13.5">
      <c r="A16" s="7" t="s">
        <v>11</v>
      </c>
      <c r="B16" s="20">
        <f t="shared" si="0"/>
        <v>2048.63977078</v>
      </c>
      <c r="C16" s="10">
        <f t="shared" si="1"/>
        <v>2039.46253757</v>
      </c>
      <c r="D16" s="10">
        <v>2039.46253757</v>
      </c>
      <c r="E16" s="10" t="s">
        <v>43</v>
      </c>
      <c r="F16" s="10" t="s">
        <v>43</v>
      </c>
      <c r="G16" s="10" t="s">
        <v>43</v>
      </c>
      <c r="H16" s="10">
        <f>SUM(I16:J16)</f>
        <v>9.17723321</v>
      </c>
      <c r="I16" s="10">
        <v>9.17723321</v>
      </c>
      <c r="J16" s="10" t="s">
        <v>43</v>
      </c>
    </row>
    <row r="17" spans="1:10" s="4" customFormat="1" ht="13.5">
      <c r="A17" s="7" t="s">
        <v>33</v>
      </c>
      <c r="B17" s="20">
        <f t="shared" si="0"/>
        <v>564.7009106999999</v>
      </c>
      <c r="C17" s="10">
        <f t="shared" si="1"/>
        <v>519.5906669999999</v>
      </c>
      <c r="D17" s="10">
        <v>419.590667</v>
      </c>
      <c r="E17" s="10" t="s">
        <v>43</v>
      </c>
      <c r="F17" s="10" t="s">
        <v>43</v>
      </c>
      <c r="G17" s="10">
        <v>100</v>
      </c>
      <c r="H17" s="10">
        <f>SUM(I17:J17)</f>
        <v>45.110243700000005</v>
      </c>
      <c r="I17" s="10" t="s">
        <v>43</v>
      </c>
      <c r="J17" s="10">
        <v>45.110243700000005</v>
      </c>
    </row>
    <row r="18" spans="1:10" s="4" customFormat="1" ht="13.5">
      <c r="A18" s="7" t="s">
        <v>12</v>
      </c>
      <c r="B18" s="20">
        <f t="shared" si="0"/>
        <v>64.73574554000001</v>
      </c>
      <c r="C18" s="10">
        <f t="shared" si="1"/>
        <v>64.73574554000001</v>
      </c>
      <c r="D18" s="10">
        <v>56.61622666000001</v>
      </c>
      <c r="E18" s="10">
        <v>8.119518880000001</v>
      </c>
      <c r="F18" s="10" t="s">
        <v>43</v>
      </c>
      <c r="G18" s="10" t="s">
        <v>43</v>
      </c>
      <c r="H18" s="10" t="s">
        <v>43</v>
      </c>
      <c r="I18" s="10" t="s">
        <v>43</v>
      </c>
      <c r="J18" s="10" t="s">
        <v>43</v>
      </c>
    </row>
    <row r="19" spans="1:10" s="4" customFormat="1" ht="13.5">
      <c r="A19" s="7" t="s">
        <v>13</v>
      </c>
      <c r="B19" s="20">
        <f t="shared" si="0"/>
        <v>6746.849018450001</v>
      </c>
      <c r="C19" s="10">
        <f t="shared" si="1"/>
        <v>6745.400742850001</v>
      </c>
      <c r="D19" s="10">
        <v>6359.58455741</v>
      </c>
      <c r="E19" s="10">
        <v>16.99799944</v>
      </c>
      <c r="F19" s="10" t="s">
        <v>43</v>
      </c>
      <c r="G19" s="10">
        <v>368.81818599999997</v>
      </c>
      <c r="H19" s="10">
        <f>SUM(I19:J19)</f>
        <v>1.4482756</v>
      </c>
      <c r="I19" s="10">
        <v>1.4482756</v>
      </c>
      <c r="J19" s="10" t="s">
        <v>43</v>
      </c>
    </row>
    <row r="20" spans="1:10" s="4" customFormat="1" ht="13.5">
      <c r="A20" s="7" t="s">
        <v>42</v>
      </c>
      <c r="B20" s="20">
        <f t="shared" si="0"/>
        <v>6353.732476820001</v>
      </c>
      <c r="C20" s="10">
        <f t="shared" si="1"/>
        <v>6353.732476820001</v>
      </c>
      <c r="D20" s="10">
        <v>6353.732476820001</v>
      </c>
      <c r="E20" s="10" t="s">
        <v>43</v>
      </c>
      <c r="F20" s="10" t="s">
        <v>43</v>
      </c>
      <c r="G20" s="10" t="s">
        <v>43</v>
      </c>
      <c r="H20" s="10" t="s">
        <v>43</v>
      </c>
      <c r="I20" s="10" t="s">
        <v>43</v>
      </c>
      <c r="J20" s="10" t="s">
        <v>43</v>
      </c>
    </row>
    <row r="21" spans="1:10" s="4" customFormat="1" ht="13.5">
      <c r="A21" s="7" t="s">
        <v>34</v>
      </c>
      <c r="B21" s="20">
        <f t="shared" si="0"/>
        <v>142.69931461000002</v>
      </c>
      <c r="C21" s="10">
        <f t="shared" si="1"/>
        <v>142.69931461000002</v>
      </c>
      <c r="D21" s="10">
        <v>142.69931461000002</v>
      </c>
      <c r="E21" s="10" t="s">
        <v>43</v>
      </c>
      <c r="F21" s="10" t="s">
        <v>43</v>
      </c>
      <c r="G21" s="10" t="s">
        <v>43</v>
      </c>
      <c r="H21" s="10" t="s">
        <v>43</v>
      </c>
      <c r="I21" s="10" t="s">
        <v>43</v>
      </c>
      <c r="J21" s="10" t="s">
        <v>43</v>
      </c>
    </row>
    <row r="22" spans="1:10" s="4" customFormat="1" ht="13.5">
      <c r="A22" s="7" t="s">
        <v>14</v>
      </c>
      <c r="B22" s="20">
        <f t="shared" si="0"/>
        <v>866.9559711899999</v>
      </c>
      <c r="C22" s="10">
        <f t="shared" si="1"/>
        <v>866.9559711899999</v>
      </c>
      <c r="D22" s="10">
        <v>866.9559711899999</v>
      </c>
      <c r="E22" s="10" t="s">
        <v>43</v>
      </c>
      <c r="F22" s="10" t="s">
        <v>43</v>
      </c>
      <c r="G22" s="10" t="s">
        <v>43</v>
      </c>
      <c r="H22" s="10" t="s">
        <v>43</v>
      </c>
      <c r="I22" s="10" t="s">
        <v>43</v>
      </c>
      <c r="J22" s="10" t="s">
        <v>43</v>
      </c>
    </row>
    <row r="23" spans="1:10" s="4" customFormat="1" ht="13.5">
      <c r="A23" s="7" t="s">
        <v>15</v>
      </c>
      <c r="B23" s="20">
        <f t="shared" si="0"/>
        <v>511.45235777</v>
      </c>
      <c r="C23" s="10">
        <f t="shared" si="1"/>
        <v>502.45235777</v>
      </c>
      <c r="D23" s="10">
        <v>492.45235777</v>
      </c>
      <c r="E23" s="10" t="s">
        <v>43</v>
      </c>
      <c r="F23" s="10" t="s">
        <v>43</v>
      </c>
      <c r="G23" s="10">
        <v>10</v>
      </c>
      <c r="H23" s="10">
        <f>SUM(I23:J23)</f>
        <v>9</v>
      </c>
      <c r="I23" s="10" t="s">
        <v>43</v>
      </c>
      <c r="J23" s="10">
        <v>9</v>
      </c>
    </row>
    <row r="24" spans="1:10" s="4" customFormat="1" ht="13.5">
      <c r="A24" s="7" t="s">
        <v>31</v>
      </c>
      <c r="B24" s="20">
        <f t="shared" si="0"/>
        <v>4767.022687459999</v>
      </c>
      <c r="C24" s="10">
        <f t="shared" si="1"/>
        <v>4767.022687459999</v>
      </c>
      <c r="D24" s="10">
        <v>4767.022687459999</v>
      </c>
      <c r="E24" s="10" t="s">
        <v>43</v>
      </c>
      <c r="F24" s="10" t="s">
        <v>43</v>
      </c>
      <c r="G24" s="10" t="s">
        <v>43</v>
      </c>
      <c r="H24" s="10" t="s">
        <v>43</v>
      </c>
      <c r="I24" s="10" t="s">
        <v>43</v>
      </c>
      <c r="J24" s="10" t="s">
        <v>43</v>
      </c>
    </row>
    <row r="25" spans="1:10" s="4" customFormat="1" ht="13.5">
      <c r="A25" s="7" t="s">
        <v>16</v>
      </c>
      <c r="B25" s="20" t="s">
        <v>43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10" t="s">
        <v>43</v>
      </c>
      <c r="J25" s="10" t="s">
        <v>43</v>
      </c>
    </row>
    <row r="26" spans="1:10" s="4" customFormat="1" ht="13.5">
      <c r="A26" s="7" t="s">
        <v>17</v>
      </c>
      <c r="B26" s="20">
        <f t="shared" si="0"/>
        <v>1839.8361373799999</v>
      </c>
      <c r="C26" s="10">
        <f t="shared" si="1"/>
        <v>276.34120466</v>
      </c>
      <c r="D26" s="10">
        <v>276.34120466</v>
      </c>
      <c r="E26" s="10" t="s">
        <v>43</v>
      </c>
      <c r="F26" s="10" t="s">
        <v>43</v>
      </c>
      <c r="G26" s="10" t="s">
        <v>43</v>
      </c>
      <c r="H26" s="10">
        <f>SUM(I26:J26)</f>
        <v>1563.49493272</v>
      </c>
      <c r="I26" s="10" t="s">
        <v>43</v>
      </c>
      <c r="J26" s="10">
        <v>1563.49493272</v>
      </c>
    </row>
    <row r="27" spans="1:10" s="4" customFormat="1" ht="13.5">
      <c r="A27" s="7" t="s">
        <v>18</v>
      </c>
      <c r="B27" s="20">
        <f t="shared" si="0"/>
        <v>159.20100749</v>
      </c>
      <c r="C27" s="10">
        <f t="shared" si="1"/>
        <v>159.20100749</v>
      </c>
      <c r="D27" s="10">
        <v>159.20100749</v>
      </c>
      <c r="E27" s="10" t="s">
        <v>43</v>
      </c>
      <c r="F27" s="10" t="s">
        <v>43</v>
      </c>
      <c r="G27" s="10" t="s">
        <v>43</v>
      </c>
      <c r="H27" s="10" t="s">
        <v>43</v>
      </c>
      <c r="I27" s="10" t="s">
        <v>43</v>
      </c>
      <c r="J27" s="10" t="s">
        <v>43</v>
      </c>
    </row>
    <row r="28" spans="1:10" s="4" customFormat="1" ht="13.5">
      <c r="A28" s="7" t="s">
        <v>35</v>
      </c>
      <c r="B28" s="20">
        <f t="shared" si="0"/>
        <v>2615.01503471</v>
      </c>
      <c r="C28" s="10">
        <f t="shared" si="1"/>
        <v>2615.01503471</v>
      </c>
      <c r="D28" s="10">
        <v>2603.93170136</v>
      </c>
      <c r="E28" s="10" t="s">
        <v>43</v>
      </c>
      <c r="F28" s="10" t="s">
        <v>43</v>
      </c>
      <c r="G28" s="10">
        <v>11.08333335</v>
      </c>
      <c r="H28" s="10" t="s">
        <v>43</v>
      </c>
      <c r="I28" s="10" t="s">
        <v>43</v>
      </c>
      <c r="J28" s="10" t="s">
        <v>43</v>
      </c>
    </row>
    <row r="29" spans="1:10" s="4" customFormat="1" ht="13.5">
      <c r="A29" s="7" t="s">
        <v>19</v>
      </c>
      <c r="B29" s="20">
        <f>SUM(C29,H29)</f>
        <v>512.39417767</v>
      </c>
      <c r="C29" s="10">
        <f t="shared" si="1"/>
        <v>512.39417767</v>
      </c>
      <c r="D29" s="10">
        <v>512.39417767</v>
      </c>
      <c r="E29" s="10" t="s">
        <v>43</v>
      </c>
      <c r="F29" s="10" t="s">
        <v>43</v>
      </c>
      <c r="G29" s="10" t="s">
        <v>43</v>
      </c>
      <c r="H29" s="10" t="s">
        <v>43</v>
      </c>
      <c r="I29" s="10" t="s">
        <v>43</v>
      </c>
      <c r="J29" s="10" t="s">
        <v>43</v>
      </c>
    </row>
    <row r="30" spans="1:10" s="4" customFormat="1" ht="13.5">
      <c r="A30" s="7" t="s">
        <v>36</v>
      </c>
      <c r="B30" s="20">
        <f t="shared" si="0"/>
        <v>1650.86020447</v>
      </c>
      <c r="C30" s="10">
        <f t="shared" si="1"/>
        <v>1414.8482997400001</v>
      </c>
      <c r="D30" s="10">
        <v>1407.3482997400001</v>
      </c>
      <c r="E30" s="10" t="s">
        <v>43</v>
      </c>
      <c r="F30" s="10" t="s">
        <v>43</v>
      </c>
      <c r="G30" s="10">
        <v>7.5</v>
      </c>
      <c r="H30" s="10">
        <f>SUM(I30:J30)</f>
        <v>236.01190473</v>
      </c>
      <c r="I30" s="10" t="s">
        <v>43</v>
      </c>
      <c r="J30" s="10">
        <v>236.01190473</v>
      </c>
    </row>
    <row r="31" spans="1:10" s="4" customFormat="1" ht="13.5">
      <c r="A31" s="7" t="s">
        <v>20</v>
      </c>
      <c r="B31" s="20">
        <f t="shared" si="0"/>
        <v>4994.354634899998</v>
      </c>
      <c r="C31" s="10">
        <f t="shared" si="1"/>
        <v>4550.203400559998</v>
      </c>
      <c r="D31" s="10">
        <v>4550.203400559998</v>
      </c>
      <c r="E31" s="10" t="s">
        <v>43</v>
      </c>
      <c r="F31" s="10" t="s">
        <v>43</v>
      </c>
      <c r="G31" s="10" t="s">
        <v>43</v>
      </c>
      <c r="H31" s="10">
        <f>SUM(I31:J31)</f>
        <v>444.15123434000003</v>
      </c>
      <c r="I31" s="10">
        <v>444.15123434000003</v>
      </c>
      <c r="J31" s="10" t="s">
        <v>43</v>
      </c>
    </row>
    <row r="32" spans="1:10" s="4" customFormat="1" ht="13.5">
      <c r="A32" s="7" t="s">
        <v>21</v>
      </c>
      <c r="B32" s="20">
        <f t="shared" si="0"/>
        <v>411.36110514000006</v>
      </c>
      <c r="C32" s="10">
        <f t="shared" si="1"/>
        <v>411.36110514000006</v>
      </c>
      <c r="D32" s="10">
        <v>335.78312485000004</v>
      </c>
      <c r="E32" s="10" t="s">
        <v>43</v>
      </c>
      <c r="F32" s="10">
        <v>58.07798029</v>
      </c>
      <c r="G32" s="10">
        <v>17.5</v>
      </c>
      <c r="H32" s="10" t="s">
        <v>43</v>
      </c>
      <c r="I32" s="10" t="s">
        <v>43</v>
      </c>
      <c r="J32" s="10" t="s">
        <v>43</v>
      </c>
    </row>
    <row r="33" spans="1:10" s="4" customFormat="1" ht="13.5">
      <c r="A33" s="7" t="s">
        <v>22</v>
      </c>
      <c r="B33" s="20">
        <f t="shared" si="0"/>
        <v>1269.09778237</v>
      </c>
      <c r="C33" s="10">
        <f t="shared" si="1"/>
        <v>982.46333878</v>
      </c>
      <c r="D33" s="10">
        <v>982.46333878</v>
      </c>
      <c r="E33" s="10" t="s">
        <v>43</v>
      </c>
      <c r="F33" s="10" t="s">
        <v>43</v>
      </c>
      <c r="G33" s="10" t="s">
        <v>43</v>
      </c>
      <c r="H33" s="10">
        <f>SUM(I33:J33)</f>
        <v>286.63444359</v>
      </c>
      <c r="I33" s="10">
        <v>203.80340714</v>
      </c>
      <c r="J33" s="10">
        <v>82.83103645</v>
      </c>
    </row>
    <row r="34" spans="1:10" s="4" customFormat="1" ht="13.5">
      <c r="A34" s="7" t="s">
        <v>23</v>
      </c>
      <c r="B34" s="20">
        <f t="shared" si="0"/>
        <v>56.64755884</v>
      </c>
      <c r="C34" s="10">
        <f t="shared" si="1"/>
        <v>56.64755884</v>
      </c>
      <c r="D34" s="10">
        <v>55.43930076</v>
      </c>
      <c r="E34" s="10">
        <v>1.20825808</v>
      </c>
      <c r="F34" s="10" t="s">
        <v>43</v>
      </c>
      <c r="G34" s="10" t="s">
        <v>43</v>
      </c>
      <c r="H34" s="10" t="s">
        <v>43</v>
      </c>
      <c r="I34" s="10" t="s">
        <v>43</v>
      </c>
      <c r="J34" s="10" t="s">
        <v>43</v>
      </c>
    </row>
    <row r="35" spans="1:10" s="4" customFormat="1" ht="13.5">
      <c r="A35" s="7" t="s">
        <v>24</v>
      </c>
      <c r="B35" s="20">
        <f t="shared" si="0"/>
        <v>2829.097886899999</v>
      </c>
      <c r="C35" s="10">
        <f t="shared" si="1"/>
        <v>2430.422595849999</v>
      </c>
      <c r="D35" s="10">
        <v>889.6449479199998</v>
      </c>
      <c r="E35" s="10" t="s">
        <v>43</v>
      </c>
      <c r="F35" s="10">
        <v>1540.7776479299996</v>
      </c>
      <c r="G35" s="10" t="s">
        <v>43</v>
      </c>
      <c r="H35" s="10">
        <f>SUM(I35:J35)</f>
        <v>398.67529105</v>
      </c>
      <c r="I35" s="10">
        <v>398.67529105</v>
      </c>
      <c r="J35" s="10" t="s">
        <v>43</v>
      </c>
    </row>
    <row r="36" spans="1:10" s="4" customFormat="1" ht="13.5">
      <c r="A36" s="7" t="s">
        <v>25</v>
      </c>
      <c r="B36" s="20">
        <f t="shared" si="0"/>
        <v>37.04858794</v>
      </c>
      <c r="C36" s="10">
        <f t="shared" si="1"/>
        <v>37.04858794</v>
      </c>
      <c r="D36" s="10">
        <v>33.716745329999995</v>
      </c>
      <c r="E36" s="10" t="s">
        <v>43</v>
      </c>
      <c r="F36" s="10">
        <v>3.33184261</v>
      </c>
      <c r="G36" s="10" t="s">
        <v>43</v>
      </c>
      <c r="H36" s="10" t="s">
        <v>43</v>
      </c>
      <c r="I36" s="10" t="s">
        <v>43</v>
      </c>
      <c r="J36" s="10" t="s">
        <v>43</v>
      </c>
    </row>
    <row r="37" spans="1:10" s="4" customFormat="1" ht="13.5">
      <c r="A37" s="7" t="s">
        <v>26</v>
      </c>
      <c r="B37" s="20">
        <f t="shared" si="0"/>
        <v>311.95720782</v>
      </c>
      <c r="C37" s="10">
        <f t="shared" si="1"/>
        <v>311.95720782</v>
      </c>
      <c r="D37" s="10">
        <v>311.95720782</v>
      </c>
      <c r="E37" s="10" t="s">
        <v>43</v>
      </c>
      <c r="F37" s="10" t="s">
        <v>43</v>
      </c>
      <c r="G37" s="10" t="s">
        <v>43</v>
      </c>
      <c r="H37" s="10" t="s">
        <v>43</v>
      </c>
      <c r="I37" s="10" t="s">
        <v>43</v>
      </c>
      <c r="J37" s="10" t="s">
        <v>43</v>
      </c>
    </row>
    <row r="38" spans="1:10" s="5" customFormat="1" ht="14.25" thickBot="1">
      <c r="A38" s="6" t="s">
        <v>1</v>
      </c>
      <c r="B38" s="11">
        <f aca="true" t="shared" si="2" ref="B38:J38">SUM(B6:B37)</f>
        <v>46373.87343693</v>
      </c>
      <c r="C38" s="11">
        <f t="shared" si="2"/>
        <v>43250.30621766998</v>
      </c>
      <c r="D38" s="11">
        <f t="shared" si="2"/>
        <v>40621.299858900005</v>
      </c>
      <c r="E38" s="11">
        <f t="shared" si="2"/>
        <v>29.288499820000002</v>
      </c>
      <c r="F38" s="11">
        <f t="shared" si="2"/>
        <v>1987.8648244699996</v>
      </c>
      <c r="G38" s="11">
        <f t="shared" si="2"/>
        <v>611.8530344799999</v>
      </c>
      <c r="H38" s="11">
        <f t="shared" si="2"/>
        <v>3123.56721926</v>
      </c>
      <c r="I38" s="11">
        <f t="shared" si="2"/>
        <v>1141.09511473</v>
      </c>
      <c r="J38" s="11">
        <f t="shared" si="2"/>
        <v>1982.47210453</v>
      </c>
    </row>
    <row r="39" spans="1:10" ht="43.5" customHeight="1">
      <c r="A39" s="21" t="s">
        <v>45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 customHeight="1">
      <c r="A40" s="22" t="s">
        <v>46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ht="13.5"/>
    <row r="43" ht="13.5" hidden="1"/>
    <row r="44" ht="13.5" hidden="1"/>
    <row r="45" ht="13.5"/>
    <row r="46" ht="13.5"/>
    <row r="47" ht="13.5"/>
  </sheetData>
  <sheetProtection/>
  <mergeCells count="10">
    <mergeCell ref="C1:J1"/>
    <mergeCell ref="C2:J2"/>
    <mergeCell ref="C3:K3"/>
    <mergeCell ref="A4:A5"/>
    <mergeCell ref="B4:B5"/>
    <mergeCell ref="A41:J41"/>
    <mergeCell ref="A40:J40"/>
    <mergeCell ref="C4:G4"/>
    <mergeCell ref="H4:J4"/>
    <mergeCell ref="A39:J3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2019-08-26T15:43:08Z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