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65" windowWidth="25215" windowHeight="6225" activeTab="0"/>
  </bookViews>
  <sheets>
    <sheet name="120"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'120'!$A$1:$AC$48</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<sst xmlns="http://schemas.openxmlformats.org/spreadsheetml/2006/main" count="63" uniqueCount="53">
  <si>
    <t>(Millones de pesos)</t>
  </si>
  <si>
    <t>Gobierno de la Entidad Federativa</t>
  </si>
  <si>
    <t>Municipios</t>
  </si>
  <si>
    <t>Total</t>
  </si>
  <si>
    <t>Participaciones</t>
  </si>
  <si>
    <t>Aportaciones</t>
  </si>
  <si>
    <t>Ingresos Propios</t>
  </si>
  <si>
    <t>T  O  T  A  L</t>
  </si>
  <si>
    <t>Baja California</t>
  </si>
  <si>
    <t>Baja California Sur</t>
  </si>
  <si>
    <t>Campeche</t>
  </si>
  <si>
    <t>Colima</t>
  </si>
  <si>
    <t>Chiapas</t>
  </si>
  <si>
    <t>Durango</t>
  </si>
  <si>
    <t xml:space="preserve">Guerrero </t>
  </si>
  <si>
    <t>Hidalgo</t>
  </si>
  <si>
    <t>Jalisco</t>
  </si>
  <si>
    <t>Morelos</t>
  </si>
  <si>
    <t>Puebla</t>
  </si>
  <si>
    <t>Querétaro</t>
  </si>
  <si>
    <t xml:space="preserve">Quintana Roo </t>
  </si>
  <si>
    <t>San Luis Potosí</t>
  </si>
  <si>
    <t xml:space="preserve">Sinaloa </t>
  </si>
  <si>
    <t>Sonora</t>
  </si>
  <si>
    <t>Tabasco</t>
  </si>
  <si>
    <t>Tamaulipas</t>
  </si>
  <si>
    <t>Tlaxcala</t>
  </si>
  <si>
    <t>Veracruz</t>
  </si>
  <si>
    <t>Yucatán</t>
  </si>
  <si>
    <t>Fuente: Elaborado por la Unidad de Coordinación con Entidades Federativas, SHCP con información proporcionada por las Entidades Federativas.</t>
  </si>
  <si>
    <t xml:space="preserve">Coahuila </t>
  </si>
  <si>
    <t>Distrito Federal</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</si>
  <si>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</si>
  <si>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Subtotal</t>
  </si>
  <si>
    <t>1_/ Incluye obligaciones Con Recurso y Sin Recurso.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</si>
  <si>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 xml:space="preserve">Organismos Municipales </t>
    </r>
    <r>
      <rPr>
        <b/>
        <vertAlign val="superscript"/>
        <sz val="9"/>
        <color indexed="8"/>
        <rFont val="Soberana Sans"/>
        <family val="3"/>
      </rPr>
      <t>2/</t>
    </r>
  </si>
  <si>
    <r>
      <t>OBLIGACIONES FINANCIERAS DE ENTIDADES FEDERATIVAS, MUNICIPIOS Y SUS ORGANISMOS POR TIPO DE ACREDITADO
Y FUENTE DE PAGO</t>
    </r>
    <r>
      <rPr>
        <b/>
        <vertAlign val="superscript"/>
        <sz val="10"/>
        <rFont val="Soberana Sans"/>
        <family val="3"/>
      </rPr>
      <t>1_/ 2_/</t>
    </r>
  </si>
  <si>
    <r>
      <t xml:space="preserve">Organismos Estatales </t>
    </r>
    <r>
      <rPr>
        <b/>
        <vertAlign val="superscript"/>
        <sz val="9"/>
        <color indexed="8"/>
        <rFont val="Soberana Sans"/>
        <family val="3"/>
      </rPr>
      <t>3_/</t>
    </r>
  </si>
  <si>
    <t>3_/ El saldo cuya fuente de pago es participaciones, se refiere a las participaciones del gobierno de la entidad o del municipio.</t>
  </si>
  <si>
    <r>
      <t xml:space="preserve">Aguascalientes </t>
    </r>
    <r>
      <rPr>
        <vertAlign val="superscript"/>
        <sz val="8"/>
        <color indexed="8"/>
        <rFont val="Soberana Sans"/>
        <family val="3"/>
      </rPr>
      <t>4_/</t>
    </r>
  </si>
  <si>
    <t>4_/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</si>
  <si>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Chihuahua  </t>
    </r>
    <r>
      <rPr>
        <vertAlign val="superscript"/>
        <sz val="8"/>
        <color indexed="8"/>
        <rFont val="Soberana Sans"/>
        <family val="3"/>
      </rPr>
      <t>5_/</t>
    </r>
  </si>
  <si>
    <t xml:space="preserve">Michoacán </t>
  </si>
  <si>
    <t>Guanajuato</t>
  </si>
  <si>
    <r>
      <t xml:space="preserve">Nuevo León </t>
    </r>
    <r>
      <rPr>
        <vertAlign val="superscript"/>
        <sz val="8"/>
        <color indexed="8"/>
        <rFont val="Soberana Sans"/>
        <family val="3"/>
      </rPr>
      <t>6_/</t>
    </r>
  </si>
  <si>
    <r>
      <t xml:space="preserve">México </t>
    </r>
    <r>
      <rPr>
        <vertAlign val="superscript"/>
        <sz val="8"/>
        <color indexed="8"/>
        <rFont val="Soberana Sans"/>
        <family val="3"/>
      </rPr>
      <t>6_/</t>
    </r>
  </si>
  <si>
    <t>Zacatecas</t>
  </si>
  <si>
    <t>Oaxaca</t>
  </si>
  <si>
    <t>Nayarit</t>
  </si>
  <si>
    <t xml:space="preserve">2_/En el caso de la deuda Sin Recurso de las entidades de Chiapas, Michoacán, Estado de México y Oaxaca,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</si>
  <si>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</si>
  <si>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Saldos al 30 de Septiembre de 2015</t>
  </si>
  <si>
    <t xml:space="preserve">5_/ El saldo de la deuda del gobierno del estado de Chihuahua incluye tres emisiones bursátiles por un monto de 15,524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</si>
</sst>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000000"/>
    <numFmt numFmtId="166" formatCode="#,##0.0"/>
    <numFmt numFmtId="167" formatCode="General_)"/>
    <numFmt numFmtId="168" formatCode="#,##0.00;\-#,##0.00;&quot;&quot;"/>
    <numFmt numFmtId="169" formatCode="_(* #,##0_);_(* \(#,##0\);_(* &quot;-&quot;_);_(@_)"/>
    <numFmt numFmtId="170" formatCode="_(* #,##0.00_);_(* \(#,##0.00\);_(* &quot;-&quot;??_);_(@_)"/>
    <numFmt numFmtId="171" formatCode="_-* #,##0.00\ _€_-;\-* #,##0.00\ _€_-;_-* &quot;-&quot;??\ _€_-;_-@_-"/>
    <numFmt numFmtId="172" formatCode="_(&quot;$&quot;* #,##0_);_(&quot;$&quot;* \(#,##0\);_(&quot;$&quot;* &quot;-&quot;_);_(@_)"/>
    <numFmt numFmtId="173" formatCode="_-[$€-2]* #,##0.00_-;\-[$€-2]* #,##0.00_-;_-[$€-2]* &quot;-&quot;??_-"/>
    <numFmt numFmtId="174" formatCode="_(* #,##0_);_(* \(#,##0\);_(* &quot;-&quot;??_);_(@_)"/>
    <numFmt numFmtId="175" formatCode="0.000%"/>
    <numFmt numFmtId="176" formatCode="_ * #,##0.00_ ;_ * \-#,##0.00_ ;_ * &quot;-&quot;??_ ;_ @_ "/>
    <numFmt numFmtId="177" formatCode="_-* #,##0.00\ _F_-;\-* #,##0.00\ _F_-;_-* &quot;-&quot;??\ _F_-;_-@_-"/>
    <numFmt numFmtId="178" formatCode="_(&quot;N$&quot;\ * #,##0.00_);_(&quot;N$&quot;\ * \(#,##0.00\);_(&quot;N$&quot;\ * &quot;-&quot;??_);_(@_)"/>
    <numFmt numFmtId="179" formatCode="#,##0.0_);\(#,##0.0\)"/>
    <numFmt numFmtId="180" formatCode="00"/>
    <numFmt numFmtId="181" formatCode="&quot;$&quot;\ #,##0.00"/>
    <numFmt numFmtId="182" formatCode="\U\ #,##0.00"/>
    <numFmt numFmtId="183" formatCode="_-* #,##0.0_-;\-* #,##0.0_-;_-* &quot;-&quot;??_-;_-@_-"/>
    <numFmt numFmtId="184" formatCode="_-* #,##0_-;\-* #,##0_-;_-* &quot;-&quot;??_-;_-@_-"/>
    <numFmt numFmtId="185" formatCode="#,##0.000"/>
    <numFmt numFmtId="186" formatCode="#,##0.0000"/>
    <numFmt numFmtId="187" formatCode="#,##0.00000"/>
    <numFmt numFmtId="188" formatCode="_-* #,##0.0_-;\-* #,##0.0_-;_-* &quot;-&quot;?_-;_-@_-"/>
  </numFmts>
  <fonts count="99">
    <font>
      <sz val="10"/>
      <name val="MS Sans Serif"/>
      <family val="0"/>
    </font>
    <font>
      <sz val="11"/>
      <color indexed="8"/>
      <name val="Calibri"/>
      <family val="2"/>
    </font>
    <font>
      <sz val="10"/>
      <name val="Arial"/>
      <family val="2"/>
    </font>
    <font>
      <sz val="10"/>
      <name val="Courier"/>
      <family val="3"/>
    </font>
    <font>
      <sz val="8"/>
      <color indexed="9"/>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10"/>
      <name val="Soberana Sans"/>
      <family val="3"/>
    </font>
    <font>
      <sz val="8"/>
      <name val="Soberana Sans"/>
      <family val="3"/>
    </font>
    <font>
      <b/>
      <sz val="8"/>
      <name val="Soberana Sans"/>
      <family val="3"/>
    </font>
    <font>
      <sz val="8"/>
      <name val="Soberana Sans Light"/>
      <family val="3"/>
    </font>
    <font>
      <sz val="9"/>
      <name val="Soberana Sans"/>
      <family val="3"/>
    </font>
    <font>
      <b/>
      <vertAlign val="superscript"/>
      <sz val="10"/>
      <name val="Soberana Sans"/>
      <family val="3"/>
    </font>
    <font>
      <vertAlign val="superscript"/>
      <sz val="8"/>
      <color indexed="8"/>
      <name val="Soberana Sans"/>
      <family val="3"/>
    </font>
    <font>
      <sz val="7"/>
      <name val="Soberana Sans"/>
      <family val="3"/>
    </font>
    <font>
      <sz val="10"/>
      <name val="Soberana Sans"/>
      <family val="3"/>
    </font>
    <font>
      <b/>
      <vertAlign val="superscript"/>
      <sz val="9"/>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b/>
      <sz val="9"/>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
      <b/>
      <sz val="9"/>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style="hair"/>
      <top style="hair"/>
      <bottom style="hair"/>
    </border>
    <border>
      <left/>
      <right/>
      <top/>
      <bottom style="hair"/>
    </border>
    <border>
      <left/>
      <right/>
      <top style="medium"/>
      <bottom/>
    </border>
    <border>
      <left style="hair"/>
      <right/>
      <top style="hair"/>
      <bottom style="hair"/>
    </border>
    <border>
      <left/>
      <right/>
      <top style="medium"/>
      <bottom style="mediu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7" fontId="2" fillId="0" borderId="0">
      <alignment/>
      <protection/>
    </xf>
    <xf numFmtId="167" fontId="3" fillId="0" borderId="0">
      <alignment/>
      <protection/>
    </xf>
    <xf numFmtId="167"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7" fillId="28"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6" borderId="0" applyNumberFormat="0" applyBorder="0" applyAlignment="0" applyProtection="0"/>
    <xf numFmtId="0" fontId="7" fillId="28" borderId="0" applyNumberFormat="0" applyBorder="0" applyAlignment="0" applyProtection="0"/>
    <xf numFmtId="0" fontId="7"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65" fillId="29"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8"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65" fillId="3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65" fillId="3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33"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5"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3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65"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65"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8"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0"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9"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67" fillId="4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2" fillId="2" borderId="1" applyNumberFormat="0" applyAlignment="0" applyProtection="0"/>
    <xf numFmtId="0" fontId="68" fillId="43" borderId="2"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69" fillId="43" borderId="2"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3"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0" fontId="12" fillId="16" borderId="1" applyNumberFormat="0" applyAlignment="0" applyProtection="0"/>
    <xf numFmtId="168" fontId="8"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71" fillId="45" borderId="4"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5"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14"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73"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4" fillId="46" borderId="5" applyNumberFormat="0" applyAlignment="0" applyProtection="0"/>
    <xf numFmtId="169" fontId="18"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19" fillId="0" borderId="0" applyFont="0" applyFill="0" applyBorder="0" applyAlignment="0" applyProtection="0"/>
    <xf numFmtId="172" fontId="18"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65"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65" fillId="49"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65" fillId="50"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8"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65" fillId="5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8"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65" fillId="52"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8"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65" fillId="53"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7" fillId="54" borderId="2" applyNumberFormat="0" applyAlignment="0" applyProtection="0"/>
    <xf numFmtId="0" fontId="78"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78" fillId="54" borderId="2"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3"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2" fillId="3" borderId="1" applyNumberFormat="0" applyAlignment="0" applyProtection="0"/>
    <xf numFmtId="0" fontId="2" fillId="0" borderId="0">
      <alignment/>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4" fillId="0" borderId="0" applyNumberFormat="0" applyFill="0" applyBorder="0" applyAlignment="0" applyProtection="0"/>
    <xf numFmtId="0" fontId="10" fillId="1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80" fillId="55"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8"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22" fillId="3" borderId="1" applyNumberFormat="0" applyAlignment="0" applyProtection="0"/>
    <xf numFmtId="164" fontId="3" fillId="0" borderId="0" applyFon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170"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8" fontId="2" fillId="0" borderId="0" applyFont="0" applyFill="0" applyBorder="0" applyAlignment="0" applyProtection="0"/>
    <xf numFmtId="0" fontId="81" fillId="56" borderId="0" applyNumberFormat="0" applyBorder="0" applyAlignment="0" applyProtection="0"/>
    <xf numFmtId="0" fontId="82"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82" fillId="56"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 fillId="0" borderId="0">
      <alignment/>
      <protection/>
    </xf>
    <xf numFmtId="0" fontId="31" fillId="0" borderId="0">
      <alignment/>
      <protection/>
    </xf>
    <xf numFmtId="0" fontId="62"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9" fontId="3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6" fillId="0" borderId="0">
      <alignment/>
      <protection/>
    </xf>
    <xf numFmtId="0" fontId="2" fillId="0" borderId="0">
      <alignment/>
      <protection/>
    </xf>
    <xf numFmtId="0" fontId="29" fillId="0" borderId="0">
      <alignment/>
      <protection/>
    </xf>
    <xf numFmtId="0" fontId="31" fillId="0" borderId="0">
      <alignment/>
      <protection/>
    </xf>
    <xf numFmtId="0" fontId="83"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1" fillId="0" borderId="0">
      <alignment/>
      <protection/>
    </xf>
    <xf numFmtId="0" fontId="2" fillId="0" borderId="0">
      <alignment/>
      <protection/>
    </xf>
    <xf numFmtId="0" fontId="84"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1"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1"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7" fontId="2" fillId="0" borderId="0">
      <alignment/>
      <protection/>
    </xf>
    <xf numFmtId="0" fontId="2"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63" fillId="0" borderId="0">
      <alignment/>
      <protection/>
    </xf>
    <xf numFmtId="0" fontId="2" fillId="0" borderId="0">
      <alignment/>
      <protection/>
    </xf>
    <xf numFmtId="0" fontId="31" fillId="0" borderId="0">
      <alignment/>
      <protection/>
    </xf>
    <xf numFmtId="0" fontId="6"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3" fillId="2" borderId="14" applyNumberFormat="0" applyAlignment="0" applyProtection="0"/>
    <xf numFmtId="0" fontId="2" fillId="16" borderId="0">
      <alignment/>
      <protection/>
    </xf>
    <xf numFmtId="181"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5" fillId="43" borderId="15" applyNumberFormat="0" applyAlignment="0" applyProtection="0"/>
    <xf numFmtId="0" fontId="86"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86" fillId="43" borderId="15"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4"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3" fillId="16" borderId="14" applyNumberFormat="0" applyAlignment="0" applyProtection="0"/>
    <xf numFmtId="0" fontId="35" fillId="58" borderId="16" applyBorder="0">
      <alignment horizontal="center"/>
      <protection/>
    </xf>
    <xf numFmtId="0" fontId="87"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88"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9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92" fillId="0" borderId="8"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1"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0" fillId="0" borderId="17"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94" fillId="0" borderId="18"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76" fillId="0" borderId="19"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1"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20" fillId="0" borderId="2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3"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96" fillId="0" borderId="21"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0" fontId="45" fillId="0" borderId="22" applyNumberFormat="0" applyFill="0" applyAlignment="0" applyProtection="0"/>
    <xf numFmtId="182" fontId="46" fillId="0" borderId="0" applyFont="0" applyFill="0" applyBorder="0" applyAlignment="0">
      <protection/>
    </xf>
    <xf numFmtId="0" fontId="2" fillId="59" borderId="0">
      <alignment/>
      <protection/>
    </xf>
    <xf numFmtId="0" fontId="36" fillId="0" borderId="0" applyNumberFormat="0" applyFill="0" applyBorder="0" applyAlignment="0" applyProtection="0"/>
  </cellStyleXfs>
  <cellXfs count="42">
    <xf numFmtId="0" fontId="0" fillId="0" borderId="0" xfId="0" applyAlignment="1">
      <alignment/>
    </xf>
    <xf numFmtId="0" fontId="2" fillId="2" borderId="0" xfId="2080" applyFill="1">
      <alignment/>
      <protection/>
    </xf>
    <xf numFmtId="49" fontId="4" fillId="2" borderId="0" xfId="2080" applyNumberFormat="1" applyFont="1" applyFill="1">
      <alignment/>
      <protection/>
    </xf>
    <xf numFmtId="0" fontId="4" fillId="2" borderId="24" xfId="2080" applyFont="1" applyFill="1" applyBorder="1" applyAlignment="1" applyProtection="1" quotePrefix="1">
      <alignment horizontal="left"/>
      <protection/>
    </xf>
    <xf numFmtId="0" fontId="4" fillId="2" borderId="24" xfId="2080" applyFont="1" applyFill="1" applyBorder="1" applyAlignment="1" applyProtection="1">
      <alignment horizontal="left"/>
      <protection/>
    </xf>
    <xf numFmtId="0" fontId="2" fillId="11" borderId="0" xfId="2080" applyFill="1">
      <alignment/>
      <protection/>
    </xf>
    <xf numFmtId="0" fontId="2" fillId="2" borderId="25" xfId="2080" applyFill="1" applyBorder="1">
      <alignment/>
      <protection/>
    </xf>
    <xf numFmtId="0" fontId="49" fillId="60" borderId="24" xfId="2080" applyNumberFormat="1" applyFont="1" applyFill="1" applyBorder="1" applyAlignment="1" quotePrefix="1">
      <alignment horizontal="left"/>
      <protection/>
    </xf>
    <xf numFmtId="166" fontId="49" fillId="60" borderId="26" xfId="2080" applyNumberFormat="1" applyFont="1" applyFill="1" applyBorder="1" applyAlignment="1" applyProtection="1">
      <alignment horizontal="right"/>
      <protection/>
    </xf>
    <xf numFmtId="166" fontId="49" fillId="2" borderId="26" xfId="2080" applyNumberFormat="1" applyFont="1" applyFill="1" applyBorder="1" applyAlignment="1" applyProtection="1">
      <alignment horizontal="right"/>
      <protection/>
    </xf>
    <xf numFmtId="0" fontId="49" fillId="2" borderId="24" xfId="2080" applyNumberFormat="1" applyFont="1" applyFill="1" applyBorder="1" applyAlignment="1">
      <alignment horizontal="center"/>
      <protection/>
    </xf>
    <xf numFmtId="166" fontId="49" fillId="2" borderId="24" xfId="2080" applyNumberFormat="1" applyFont="1" applyFill="1" applyBorder="1" applyAlignment="1" applyProtection="1">
      <alignment horizontal="right"/>
      <protection/>
    </xf>
    <xf numFmtId="166" fontId="49" fillId="2" borderId="27" xfId="2080" applyNumberFormat="1" applyFont="1" applyFill="1" applyBorder="1" applyAlignment="1" applyProtection="1">
      <alignment horizontal="right"/>
      <protection/>
    </xf>
    <xf numFmtId="166" fontId="48" fillId="2" borderId="24" xfId="2080" applyNumberFormat="1" applyFont="1" applyFill="1" applyBorder="1" applyAlignment="1" applyProtection="1">
      <alignment horizontal="right"/>
      <protection/>
    </xf>
    <xf numFmtId="166" fontId="48" fillId="2" borderId="27" xfId="2080" applyNumberFormat="1" applyFont="1" applyFill="1" applyBorder="1" applyAlignment="1" applyProtection="1">
      <alignment horizontal="right"/>
      <protection/>
    </xf>
    <xf numFmtId="166" fontId="48" fillId="0" borderId="26" xfId="2080" applyNumberFormat="1" applyFont="1" applyFill="1" applyBorder="1" applyAlignment="1" applyProtection="1">
      <alignment horizontal="right"/>
      <protection/>
    </xf>
    <xf numFmtId="0" fontId="97" fillId="61" borderId="24" xfId="0" applyFont="1" applyFill="1" applyBorder="1" applyAlignment="1" applyProtection="1" quotePrefix="1">
      <alignment horizontal="left"/>
      <protection/>
    </xf>
    <xf numFmtId="166" fontId="48" fillId="61" borderId="24" xfId="2080" applyNumberFormat="1" applyFont="1" applyFill="1" applyBorder="1" applyAlignment="1" applyProtection="1">
      <alignment horizontal="right"/>
      <protection/>
    </xf>
    <xf numFmtId="164" fontId="50" fillId="2" borderId="28" xfId="1801" applyFont="1" applyFill="1" applyBorder="1" applyAlignment="1">
      <alignment/>
    </xf>
    <xf numFmtId="164" fontId="50" fillId="2" borderId="25" xfId="1801" applyFont="1" applyFill="1" applyBorder="1" applyAlignment="1">
      <alignment/>
    </xf>
    <xf numFmtId="166" fontId="50" fillId="2" borderId="25" xfId="1801" applyNumberFormat="1" applyFont="1" applyFill="1" applyBorder="1" applyAlignment="1">
      <alignment/>
    </xf>
    <xf numFmtId="165" fontId="50" fillId="2" borderId="28" xfId="1801" applyNumberFormat="1" applyFont="1" applyFill="1" applyBorder="1" applyAlignment="1">
      <alignment/>
    </xf>
    <xf numFmtId="0" fontId="98" fillId="60" borderId="29" xfId="2080" applyFont="1" applyFill="1" applyBorder="1" applyAlignment="1">
      <alignment horizontal="center" vertical="center"/>
      <protection/>
    </xf>
    <xf numFmtId="0" fontId="51" fillId="2" borderId="0" xfId="2080" applyFont="1" applyFill="1">
      <alignment/>
      <protection/>
    </xf>
    <xf numFmtId="0" fontId="98" fillId="60" borderId="25" xfId="2080" applyFont="1" applyFill="1" applyBorder="1" applyAlignment="1">
      <alignment horizontal="center" vertical="center"/>
      <protection/>
    </xf>
    <xf numFmtId="0" fontId="98" fillId="60" borderId="25" xfId="2080" applyNumberFormat="1" applyFont="1" applyFill="1" applyBorder="1" applyAlignment="1" applyProtection="1">
      <alignment horizontal="center" vertical="center"/>
      <protection/>
    </xf>
    <xf numFmtId="0" fontId="98" fillId="60" borderId="25" xfId="2080" applyNumberFormat="1" applyFont="1" applyFill="1" applyBorder="1" applyAlignment="1" applyProtection="1">
      <alignment horizontal="center" vertical="center" wrapText="1"/>
      <protection/>
    </xf>
    <xf numFmtId="166" fontId="49" fillId="60" borderId="30" xfId="2080" applyNumberFormat="1" applyFont="1" applyFill="1" applyBorder="1" applyAlignment="1" applyProtection="1">
      <alignment horizontal="right"/>
      <protection/>
    </xf>
    <xf numFmtId="166" fontId="49" fillId="2" borderId="30" xfId="2080" applyNumberFormat="1" applyFont="1" applyFill="1" applyBorder="1" applyAlignment="1" applyProtection="1">
      <alignment horizontal="right"/>
      <protection/>
    </xf>
    <xf numFmtId="166" fontId="49" fillId="60" borderId="27" xfId="2080" applyNumberFormat="1" applyFont="1" applyFill="1" applyBorder="1" applyAlignment="1" applyProtection="1">
      <alignment horizontal="right"/>
      <protection/>
    </xf>
    <xf numFmtId="164" fontId="50" fillId="2" borderId="0" xfId="1801" applyFont="1" applyFill="1" applyBorder="1" applyAlignment="1">
      <alignment/>
    </xf>
    <xf numFmtId="0" fontId="97" fillId="62" borderId="24" xfId="0" applyFont="1" applyFill="1" applyBorder="1" applyAlignment="1" applyProtection="1" quotePrefix="1">
      <alignment horizontal="left"/>
      <protection/>
    </xf>
    <xf numFmtId="0" fontId="55" fillId="0" borderId="0" xfId="2080" applyFont="1" applyFill="1" applyBorder="1">
      <alignment/>
      <protection/>
    </xf>
    <xf numFmtId="0" fontId="54" fillId="0" borderId="0" xfId="2080" applyFont="1" applyFill="1" applyBorder="1" applyAlignment="1" applyProtection="1" quotePrefix="1">
      <alignment horizontal="left" vertical="center" wrapText="1"/>
      <protection/>
    </xf>
    <xf numFmtId="0" fontId="55" fillId="0" borderId="0" xfId="0" applyFont="1" applyFill="1" applyBorder="1" applyAlignment="1">
      <alignment/>
    </xf>
    <xf numFmtId="0" fontId="54" fillId="0" borderId="29" xfId="2080" applyFont="1" applyFill="1" applyBorder="1" applyAlignment="1" applyProtection="1" quotePrefix="1">
      <alignment horizontal="left" vertical="center" wrapText="1"/>
      <protection/>
    </xf>
    <xf numFmtId="0" fontId="54" fillId="0" borderId="0" xfId="2080" applyFont="1" applyFill="1" applyBorder="1" applyAlignment="1" applyProtection="1" quotePrefix="1">
      <alignment horizontal="left" vertical="center" wrapText="1"/>
      <protection/>
    </xf>
    <xf numFmtId="0" fontId="47" fillId="2" borderId="0" xfId="2080" applyFont="1" applyFill="1" applyBorder="1" applyAlignment="1">
      <alignment horizontal="center" vertical="center" wrapText="1"/>
      <protection/>
    </xf>
    <xf numFmtId="0" fontId="47" fillId="2" borderId="0" xfId="2080" applyFont="1" applyFill="1" applyBorder="1" applyAlignment="1">
      <alignment horizontal="center" vertical="center"/>
      <protection/>
    </xf>
    <xf numFmtId="0" fontId="47" fillId="2" borderId="0" xfId="2080" applyFont="1" applyFill="1" applyBorder="1" applyAlignment="1" quotePrefix="1">
      <alignment horizontal="center" vertical="center"/>
      <protection/>
    </xf>
    <xf numFmtId="0" fontId="47" fillId="2" borderId="25" xfId="2080" applyFont="1" applyFill="1" applyBorder="1" applyAlignment="1" quotePrefix="1">
      <alignment horizontal="center" vertical="center"/>
      <protection/>
    </xf>
    <xf numFmtId="0" fontId="98" fillId="60" borderId="31" xfId="2080" applyFont="1" applyFill="1" applyBorder="1" applyAlignment="1">
      <alignment horizontal="center" vertical="center"/>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AD49"/>
  <sheetViews>
    <sheetView showGridLines="0" tabSelected="1" zoomScalePageLayoutView="0" workbookViewId="0" topLeftCell="A1">
      <selection activeCell="A42" sqref="A42:V42"/>
    </sheetView>
  </sheetViews>
  <sheetFormatPr defaultColWidth="0" defaultRowHeight="0" customHeight="1" zeroHeight="1"/>
  <cols>
    <col min="1" max="2" width="0.9921875" style="1" customWidth="1"/>
    <col min="3" max="3" width="16.7109375" style="1" customWidth="1"/>
    <col min="4" max="4" width="14.7109375" style="1" bestFit="1" customWidth="1"/>
    <col min="5" max="5" width="2.7109375" style="1" customWidth="1"/>
    <col min="6" max="6" width="9.421875" style="1" bestFit="1" customWidth="1"/>
    <col min="7" max="7" width="13.7109375" style="1" bestFit="1" customWidth="1"/>
    <col min="8" max="8" width="13.7109375" style="1" customWidth="1"/>
    <col min="9" max="9" width="14.8515625" style="1" bestFit="1" customWidth="1"/>
    <col min="10" max="10" width="2.7109375" style="1" customWidth="1"/>
    <col min="11" max="11" width="9.00390625" style="1" bestFit="1" customWidth="1"/>
    <col min="12" max="12" width="13.7109375" style="1" bestFit="1" customWidth="1"/>
    <col min="13" max="13" width="14.8515625" style="1" bestFit="1" customWidth="1"/>
    <col min="14" max="14" width="2.7109375" style="1" customWidth="1"/>
    <col min="15" max="15" width="9.00390625" style="1" bestFit="1" customWidth="1"/>
    <col min="16" max="16" width="13.7109375" style="1" bestFit="1" customWidth="1"/>
    <col min="17" max="17" width="13.7109375" style="1" customWidth="1"/>
    <col min="18" max="18" width="14.8515625" style="1" bestFit="1" customWidth="1"/>
    <col min="19" max="19" width="2.7109375" style="1" customWidth="1"/>
    <col min="20" max="20" width="9.00390625" style="1" bestFit="1" customWidth="1"/>
    <col min="21" max="21" width="13.7109375" style="1" bestFit="1" customWidth="1"/>
    <col min="22" max="22" width="14.8515625" style="1" bestFit="1" customWidth="1"/>
    <col min="23" max="16384" width="11.421875" style="1" hidden="1" customWidth="1"/>
  </cols>
  <sheetData>
    <row r="1" spans="3:22" ht="35.25" customHeight="1">
      <c r="C1" s="37" t="s">
        <v>36</v>
      </c>
      <c r="D1" s="38"/>
      <c r="E1" s="38"/>
      <c r="F1" s="38"/>
      <c r="G1" s="38"/>
      <c r="H1" s="38"/>
      <c r="I1" s="38"/>
      <c r="J1" s="38"/>
      <c r="K1" s="38"/>
      <c r="L1" s="38"/>
      <c r="M1" s="38"/>
      <c r="N1" s="38"/>
      <c r="O1" s="38"/>
      <c r="P1" s="38"/>
      <c r="Q1" s="38"/>
      <c r="R1" s="38"/>
      <c r="S1" s="38"/>
      <c r="T1" s="38"/>
      <c r="U1" s="38"/>
      <c r="V1" s="38"/>
    </row>
    <row r="2" spans="3:22" ht="18" customHeight="1">
      <c r="C2" s="39" t="s">
        <v>51</v>
      </c>
      <c r="D2" s="39"/>
      <c r="E2" s="39"/>
      <c r="F2" s="39"/>
      <c r="G2" s="39"/>
      <c r="H2" s="39"/>
      <c r="I2" s="39"/>
      <c r="J2" s="39"/>
      <c r="K2" s="39"/>
      <c r="L2" s="39"/>
      <c r="M2" s="39"/>
      <c r="N2" s="39"/>
      <c r="O2" s="39"/>
      <c r="P2" s="39"/>
      <c r="Q2" s="39"/>
      <c r="R2" s="39"/>
      <c r="S2" s="39"/>
      <c r="T2" s="39"/>
      <c r="U2" s="39"/>
      <c r="V2" s="39"/>
    </row>
    <row r="3" spans="3:22" ht="18" customHeight="1" thickBot="1">
      <c r="C3" s="40" t="s">
        <v>0</v>
      </c>
      <c r="D3" s="40"/>
      <c r="E3" s="40"/>
      <c r="F3" s="40"/>
      <c r="G3" s="40"/>
      <c r="H3" s="40"/>
      <c r="I3" s="40"/>
      <c r="J3" s="40"/>
      <c r="K3" s="40"/>
      <c r="L3" s="40"/>
      <c r="M3" s="40"/>
      <c r="N3" s="40"/>
      <c r="O3" s="40"/>
      <c r="P3" s="40"/>
      <c r="Q3" s="40"/>
      <c r="R3" s="40"/>
      <c r="S3" s="40"/>
      <c r="T3" s="40"/>
      <c r="U3" s="40"/>
      <c r="V3" s="40"/>
    </row>
    <row r="4" spans="1:22" s="23" customFormat="1" ht="19.5" customHeight="1" thickBot="1">
      <c r="A4" s="1"/>
      <c r="B4" s="1"/>
      <c r="C4" s="22"/>
      <c r="D4" s="22"/>
      <c r="E4" s="22"/>
      <c r="F4" s="41" t="s">
        <v>1</v>
      </c>
      <c r="G4" s="41"/>
      <c r="H4" s="41"/>
      <c r="I4" s="41"/>
      <c r="J4" s="22"/>
      <c r="K4" s="41" t="s">
        <v>37</v>
      </c>
      <c r="L4" s="41"/>
      <c r="M4" s="41"/>
      <c r="N4" s="22"/>
      <c r="O4" s="41" t="s">
        <v>2</v>
      </c>
      <c r="P4" s="41"/>
      <c r="Q4" s="41"/>
      <c r="R4" s="41"/>
      <c r="S4" s="22"/>
      <c r="T4" s="41" t="s">
        <v>35</v>
      </c>
      <c r="U4" s="41"/>
      <c r="V4" s="41"/>
    </row>
    <row r="5" spans="1:22" s="23" customFormat="1" ht="27" customHeight="1" thickBot="1">
      <c r="A5" s="1"/>
      <c r="B5" s="1"/>
      <c r="C5" s="24"/>
      <c r="D5" s="25" t="s">
        <v>3</v>
      </c>
      <c r="E5" s="25"/>
      <c r="F5" s="25" t="s">
        <v>33</v>
      </c>
      <c r="G5" s="25" t="s">
        <v>4</v>
      </c>
      <c r="H5" s="25" t="s">
        <v>5</v>
      </c>
      <c r="I5" s="26" t="s">
        <v>6</v>
      </c>
      <c r="J5" s="25"/>
      <c r="K5" s="25" t="s">
        <v>33</v>
      </c>
      <c r="L5" s="25" t="s">
        <v>4</v>
      </c>
      <c r="M5" s="26" t="s">
        <v>6</v>
      </c>
      <c r="N5" s="25"/>
      <c r="O5" s="25" t="s">
        <v>33</v>
      </c>
      <c r="P5" s="25" t="s">
        <v>4</v>
      </c>
      <c r="Q5" s="25" t="s">
        <v>5</v>
      </c>
      <c r="R5" s="26" t="s">
        <v>6</v>
      </c>
      <c r="S5" s="25"/>
      <c r="T5" s="25" t="s">
        <v>33</v>
      </c>
      <c r="U5" s="25" t="s">
        <v>4</v>
      </c>
      <c r="V5" s="26" t="s">
        <v>6</v>
      </c>
    </row>
    <row r="6" spans="1:22" ht="3.75" customHeight="1">
      <c r="A6" s="1">
        <v>1000000</v>
      </c>
      <c r="C6" s="18"/>
      <c r="D6" s="18"/>
      <c r="E6" s="30"/>
      <c r="F6" s="30"/>
      <c r="G6" s="18"/>
      <c r="H6" s="18"/>
      <c r="I6" s="18"/>
      <c r="J6" s="30"/>
      <c r="K6" s="30"/>
      <c r="L6" s="18"/>
      <c r="M6" s="18"/>
      <c r="N6" s="30"/>
      <c r="O6" s="30"/>
      <c r="P6" s="21"/>
      <c r="Q6" s="18"/>
      <c r="R6" s="18"/>
      <c r="S6" s="30"/>
      <c r="T6" s="30"/>
      <c r="U6" s="18"/>
      <c r="V6" s="18"/>
    </row>
    <row r="7" spans="3:22" ht="12" customHeight="1">
      <c r="C7" s="7" t="s">
        <v>7</v>
      </c>
      <c r="D7" s="27">
        <f>SUM(D9:D40)</f>
        <v>515758.0894574402</v>
      </c>
      <c r="E7" s="9"/>
      <c r="F7" s="29">
        <f>SUM(F9:F40)</f>
        <v>429239.6708327598</v>
      </c>
      <c r="G7" s="29">
        <f>SUM(G9:G40)</f>
        <v>382172.03483916</v>
      </c>
      <c r="H7" s="8">
        <f>SUM(H9:H40)</f>
        <v>4761.55999127</v>
      </c>
      <c r="I7" s="8">
        <f>SUM(I9:I40)</f>
        <v>42306.076002329915</v>
      </c>
      <c r="J7" s="9"/>
      <c r="K7" s="29">
        <f>SUM(K9:K40)</f>
        <v>31896.974206561456</v>
      </c>
      <c r="L7" s="8">
        <f>SUM(L9:L40)</f>
        <v>5199.968181350003</v>
      </c>
      <c r="M7" s="8">
        <f>SUM(M9:M40)</f>
        <v>26697.006025211456</v>
      </c>
      <c r="N7" s="9"/>
      <c r="O7" s="29">
        <f>SUM(O9:O40)</f>
        <v>48249.69356654931</v>
      </c>
      <c r="P7" s="8">
        <f>SUM(P9:P40)</f>
        <v>44611.29206108931</v>
      </c>
      <c r="Q7" s="8">
        <f>SUM(Q9:Q40)</f>
        <v>1496.2624225000002</v>
      </c>
      <c r="R7" s="8">
        <f>SUM(R9:R40)</f>
        <v>2142.13908296</v>
      </c>
      <c r="S7" s="9"/>
      <c r="T7" s="29">
        <f>SUM(T9:T40)</f>
        <v>6371.750851569639</v>
      </c>
      <c r="U7" s="8">
        <f>SUM(U9:U40)</f>
        <v>5586.062893609638</v>
      </c>
      <c r="V7" s="8">
        <f>SUM(V9:V40)</f>
        <v>785.68795796</v>
      </c>
    </row>
    <row r="8" spans="3:22" ht="3" customHeight="1">
      <c r="C8" s="10"/>
      <c r="D8" s="28"/>
      <c r="E8" s="9"/>
      <c r="F8" s="11"/>
      <c r="G8" s="11"/>
      <c r="H8" s="11"/>
      <c r="I8" s="12"/>
      <c r="J8" s="9"/>
      <c r="K8" s="11"/>
      <c r="L8" s="13"/>
      <c r="M8" s="14"/>
      <c r="N8" s="9"/>
      <c r="O8" s="11"/>
      <c r="P8" s="13"/>
      <c r="Q8" s="13"/>
      <c r="R8" s="14"/>
      <c r="S8" s="9"/>
      <c r="T8" s="11"/>
      <c r="U8" s="13"/>
      <c r="V8" s="13"/>
    </row>
    <row r="9" spans="1:22" ht="12" customHeight="1">
      <c r="A9" s="2"/>
      <c r="B9" s="3"/>
      <c r="C9" s="31" t="s">
        <v>39</v>
      </c>
      <c r="D9" s="13">
        <f>+F9+K9+O9+T9</f>
        <v>3147.41050814</v>
      </c>
      <c r="E9" s="15"/>
      <c r="F9" s="13">
        <f>+G9+H9+I9</f>
        <v>2820.74250597</v>
      </c>
      <c r="G9" s="13">
        <v>2747.4325034099998</v>
      </c>
      <c r="H9" s="13">
        <v>73.31000256</v>
      </c>
      <c r="I9" s="13">
        <v>0</v>
      </c>
      <c r="J9" s="15"/>
      <c r="K9" s="13">
        <f>+L9+M9</f>
        <v>0</v>
      </c>
      <c r="L9" s="13">
        <v>0</v>
      </c>
      <c r="M9" s="13">
        <v>0</v>
      </c>
      <c r="N9" s="15"/>
      <c r="O9" s="13">
        <f>+P9+Q9+R9</f>
        <v>326.66800217</v>
      </c>
      <c r="P9" s="13">
        <v>281.27961942</v>
      </c>
      <c r="Q9" s="13">
        <v>45.38838275</v>
      </c>
      <c r="R9" s="13">
        <v>0</v>
      </c>
      <c r="S9" s="15"/>
      <c r="T9" s="13">
        <f>+U9+V9</f>
        <v>0</v>
      </c>
      <c r="U9" s="13">
        <v>0</v>
      </c>
      <c r="V9" s="13">
        <v>0</v>
      </c>
    </row>
    <row r="10" spans="1:22" ht="12" customHeight="1">
      <c r="A10" s="2"/>
      <c r="B10" s="4"/>
      <c r="C10" s="16" t="s">
        <v>8</v>
      </c>
      <c r="D10" s="17">
        <f aca="true" t="shared" si="0" ref="D10:D40">+F10+K10+O10+T10</f>
        <v>17277.885138</v>
      </c>
      <c r="E10" s="15"/>
      <c r="F10" s="17">
        <f aca="true" t="shared" si="1" ref="F10:F40">+G10+H10+I10</f>
        <v>9764.296069</v>
      </c>
      <c r="G10" s="17">
        <v>9764.296069</v>
      </c>
      <c r="H10" s="17">
        <v>0</v>
      </c>
      <c r="I10" s="17">
        <v>0</v>
      </c>
      <c r="J10" s="15"/>
      <c r="K10" s="17">
        <f aca="true" t="shared" si="2" ref="K10:K40">+L10+M10</f>
        <v>2863.615404</v>
      </c>
      <c r="L10" s="17">
        <v>1902.168101</v>
      </c>
      <c r="M10" s="17">
        <v>961.447303</v>
      </c>
      <c r="N10" s="15"/>
      <c r="O10" s="17">
        <f aca="true" t="shared" si="3" ref="O10:O40">+P10+Q10+R10</f>
        <v>4572.219329</v>
      </c>
      <c r="P10" s="17">
        <v>4572.219329</v>
      </c>
      <c r="Q10" s="17">
        <v>0</v>
      </c>
      <c r="R10" s="17">
        <v>0</v>
      </c>
      <c r="S10" s="15"/>
      <c r="T10" s="17">
        <f aca="true" t="shared" si="4" ref="T10:T40">+U10+V10</f>
        <v>77.754336</v>
      </c>
      <c r="U10" s="17">
        <v>0</v>
      </c>
      <c r="V10" s="17">
        <v>77.754336</v>
      </c>
    </row>
    <row r="11" spans="1:22" ht="12" customHeight="1">
      <c r="A11" s="2"/>
      <c r="B11" s="4"/>
      <c r="C11" s="31" t="s">
        <v>9</v>
      </c>
      <c r="D11" s="13">
        <f t="shared" si="0"/>
        <v>2323.18687177</v>
      </c>
      <c r="E11" s="15"/>
      <c r="F11" s="13">
        <f t="shared" si="1"/>
        <v>1595.97853751</v>
      </c>
      <c r="G11" s="13">
        <v>1589.74952754</v>
      </c>
      <c r="H11" s="13">
        <v>0</v>
      </c>
      <c r="I11" s="13">
        <v>6.22900997</v>
      </c>
      <c r="J11" s="15"/>
      <c r="K11" s="13">
        <f t="shared" si="2"/>
        <v>0</v>
      </c>
      <c r="L11" s="13">
        <v>0</v>
      </c>
      <c r="M11" s="13">
        <v>0</v>
      </c>
      <c r="N11" s="15"/>
      <c r="O11" s="13">
        <f t="shared" si="3"/>
        <v>727.2083342600001</v>
      </c>
      <c r="P11" s="13">
        <v>632.8330934400001</v>
      </c>
      <c r="Q11" s="13">
        <v>0</v>
      </c>
      <c r="R11" s="13">
        <v>94.37524082</v>
      </c>
      <c r="S11" s="15"/>
      <c r="T11" s="13">
        <f t="shared" si="4"/>
        <v>0</v>
      </c>
      <c r="U11" s="13">
        <v>0</v>
      </c>
      <c r="V11" s="13">
        <v>0</v>
      </c>
    </row>
    <row r="12" spans="1:22" ht="12" customHeight="1">
      <c r="A12" s="2"/>
      <c r="B12" s="3"/>
      <c r="C12" s="16" t="s">
        <v>10</v>
      </c>
      <c r="D12" s="17">
        <f t="shared" si="0"/>
        <v>1562.5119023700001</v>
      </c>
      <c r="E12" s="15"/>
      <c r="F12" s="17">
        <f t="shared" si="1"/>
        <v>812.2751649300001</v>
      </c>
      <c r="G12" s="17">
        <v>812.2751649300001</v>
      </c>
      <c r="H12" s="17">
        <v>0</v>
      </c>
      <c r="I12" s="17">
        <v>0</v>
      </c>
      <c r="J12" s="15"/>
      <c r="K12" s="17">
        <f t="shared" si="2"/>
        <v>296.81656633999995</v>
      </c>
      <c r="L12" s="17">
        <v>291.49047533999993</v>
      </c>
      <c r="M12" s="17">
        <v>5.326091</v>
      </c>
      <c r="N12" s="15"/>
      <c r="O12" s="17">
        <f t="shared" si="3"/>
        <v>453.42017110000006</v>
      </c>
      <c r="P12" s="17">
        <v>453.42017110000006</v>
      </c>
      <c r="Q12" s="17">
        <v>0</v>
      </c>
      <c r="R12" s="17">
        <v>0</v>
      </c>
      <c r="S12" s="15"/>
      <c r="T12" s="17">
        <f t="shared" si="4"/>
        <v>0</v>
      </c>
      <c r="U12" s="17">
        <v>0</v>
      </c>
      <c r="V12" s="17">
        <v>0</v>
      </c>
    </row>
    <row r="13" spans="1:22" ht="12" customHeight="1">
      <c r="A13" s="2"/>
      <c r="B13" s="3"/>
      <c r="C13" s="31" t="s">
        <v>30</v>
      </c>
      <c r="D13" s="13">
        <f t="shared" si="0"/>
        <v>37242.19890630046</v>
      </c>
      <c r="E13" s="15"/>
      <c r="F13" s="13">
        <f t="shared" si="1"/>
        <v>36726.583113710454</v>
      </c>
      <c r="G13" s="13">
        <v>36726.583113710454</v>
      </c>
      <c r="H13" s="13">
        <v>0</v>
      </c>
      <c r="I13" s="13">
        <v>0</v>
      </c>
      <c r="J13" s="15"/>
      <c r="K13" s="13">
        <f t="shared" si="2"/>
        <v>1.970216</v>
      </c>
      <c r="L13" s="13">
        <v>1.970216</v>
      </c>
      <c r="M13" s="13">
        <v>0</v>
      </c>
      <c r="N13" s="15"/>
      <c r="O13" s="13">
        <f t="shared" si="3"/>
        <v>484.33622278999997</v>
      </c>
      <c r="P13" s="13">
        <v>484.33622278999997</v>
      </c>
      <c r="Q13" s="13">
        <v>0</v>
      </c>
      <c r="R13" s="13">
        <v>0</v>
      </c>
      <c r="S13" s="15"/>
      <c r="T13" s="13">
        <f t="shared" si="4"/>
        <v>29.309353799999997</v>
      </c>
      <c r="U13" s="13">
        <v>29.309353799999997</v>
      </c>
      <c r="V13" s="13">
        <v>0</v>
      </c>
    </row>
    <row r="14" spans="1:22" ht="12" customHeight="1">
      <c r="A14" s="2"/>
      <c r="B14" s="3"/>
      <c r="C14" s="16" t="s">
        <v>11</v>
      </c>
      <c r="D14" s="17">
        <f t="shared" si="0"/>
        <v>2650.9380997400003</v>
      </c>
      <c r="E14" s="15"/>
      <c r="F14" s="17">
        <f t="shared" si="1"/>
        <v>2183.37847306</v>
      </c>
      <c r="G14" s="17">
        <v>2183.37847306</v>
      </c>
      <c r="H14" s="17">
        <v>0</v>
      </c>
      <c r="I14" s="17">
        <v>0</v>
      </c>
      <c r="J14" s="15"/>
      <c r="K14" s="17">
        <f t="shared" si="2"/>
        <v>127.73564755</v>
      </c>
      <c r="L14" s="17">
        <v>127.73564755</v>
      </c>
      <c r="M14" s="17">
        <v>0</v>
      </c>
      <c r="N14" s="15"/>
      <c r="O14" s="17">
        <f t="shared" si="3"/>
        <v>339.82397913000005</v>
      </c>
      <c r="P14" s="17">
        <v>323.09558767000004</v>
      </c>
      <c r="Q14" s="17">
        <v>16.728391459999997</v>
      </c>
      <c r="R14" s="17">
        <v>0</v>
      </c>
      <c r="S14" s="15"/>
      <c r="T14" s="17">
        <f t="shared" si="4"/>
        <v>0</v>
      </c>
      <c r="U14" s="17">
        <v>0</v>
      </c>
      <c r="V14" s="17">
        <v>0</v>
      </c>
    </row>
    <row r="15" spans="1:22" ht="12" customHeight="1">
      <c r="A15" s="2"/>
      <c r="B15" s="3"/>
      <c r="C15" s="31" t="s">
        <v>12</v>
      </c>
      <c r="D15" s="13">
        <f t="shared" si="0"/>
        <v>18835.50360205891</v>
      </c>
      <c r="E15" s="15"/>
      <c r="F15" s="13">
        <f t="shared" si="1"/>
        <v>17923.196020039908</v>
      </c>
      <c r="G15" s="13">
        <v>11110.65190667</v>
      </c>
      <c r="H15" s="13">
        <v>734.1415053300001</v>
      </c>
      <c r="I15" s="13">
        <v>6078.402608039908</v>
      </c>
      <c r="J15" s="15"/>
      <c r="K15" s="13">
        <f t="shared" si="2"/>
        <v>0</v>
      </c>
      <c r="L15" s="13">
        <v>0</v>
      </c>
      <c r="M15" s="13">
        <v>0</v>
      </c>
      <c r="N15" s="15"/>
      <c r="O15" s="13">
        <f t="shared" si="3"/>
        <v>753.4078972389998</v>
      </c>
      <c r="P15" s="13">
        <v>753.4078972389998</v>
      </c>
      <c r="Q15" s="13">
        <v>0</v>
      </c>
      <c r="R15" s="13">
        <v>0</v>
      </c>
      <c r="S15" s="15"/>
      <c r="T15" s="13">
        <f t="shared" si="4"/>
        <v>158.89968477999986</v>
      </c>
      <c r="U15" s="13">
        <v>158.89968477999986</v>
      </c>
      <c r="V15" s="13">
        <v>0</v>
      </c>
    </row>
    <row r="16" spans="1:22" ht="12" customHeight="1">
      <c r="A16" s="2"/>
      <c r="B16" s="3"/>
      <c r="C16" s="16" t="s">
        <v>41</v>
      </c>
      <c r="D16" s="17">
        <f t="shared" si="0"/>
        <v>41309.086814739996</v>
      </c>
      <c r="E16" s="15"/>
      <c r="F16" s="17">
        <f t="shared" si="1"/>
        <v>40163.69533972</v>
      </c>
      <c r="G16" s="17">
        <v>24640.161542219998</v>
      </c>
      <c r="H16" s="17">
        <v>0</v>
      </c>
      <c r="I16" s="17">
        <v>15523.5337975</v>
      </c>
      <c r="J16" s="15"/>
      <c r="K16" s="17">
        <f t="shared" si="2"/>
        <v>653.5469231800015</v>
      </c>
      <c r="L16" s="17">
        <v>653.5469231800015</v>
      </c>
      <c r="M16" s="17">
        <v>0</v>
      </c>
      <c r="N16" s="15"/>
      <c r="O16" s="17">
        <f t="shared" si="3"/>
        <v>491.8445518400001</v>
      </c>
      <c r="P16" s="17">
        <v>383.9980950800001</v>
      </c>
      <c r="Q16" s="17">
        <v>107.84645676000001</v>
      </c>
      <c r="R16" s="17">
        <v>0</v>
      </c>
      <c r="S16" s="15"/>
      <c r="T16" s="17">
        <f t="shared" si="4"/>
        <v>0</v>
      </c>
      <c r="U16" s="17">
        <v>0</v>
      </c>
      <c r="V16" s="17">
        <v>0</v>
      </c>
    </row>
    <row r="17" spans="1:22" ht="12" customHeight="1">
      <c r="A17" s="2"/>
      <c r="B17" s="3"/>
      <c r="C17" s="31" t="s">
        <v>31</v>
      </c>
      <c r="D17" s="13">
        <f t="shared" si="0"/>
        <v>67591.83007170892</v>
      </c>
      <c r="E17" s="15"/>
      <c r="F17" s="13">
        <f t="shared" si="1"/>
        <v>67591.83007170892</v>
      </c>
      <c r="G17" s="13">
        <v>67591.83007170892</v>
      </c>
      <c r="H17" s="13">
        <v>0</v>
      </c>
      <c r="I17" s="13">
        <v>0</v>
      </c>
      <c r="J17" s="15"/>
      <c r="K17" s="13">
        <f t="shared" si="2"/>
        <v>0</v>
      </c>
      <c r="L17" s="13">
        <v>0</v>
      </c>
      <c r="M17" s="13">
        <v>0</v>
      </c>
      <c r="N17" s="15"/>
      <c r="O17" s="13">
        <f t="shared" si="3"/>
        <v>0</v>
      </c>
      <c r="P17" s="13">
        <v>0</v>
      </c>
      <c r="Q17" s="13">
        <v>0</v>
      </c>
      <c r="R17" s="13">
        <v>0</v>
      </c>
      <c r="S17" s="15"/>
      <c r="T17" s="13">
        <f t="shared" si="4"/>
        <v>0</v>
      </c>
      <c r="U17" s="13">
        <v>0</v>
      </c>
      <c r="V17" s="13">
        <v>0</v>
      </c>
    </row>
    <row r="18" spans="1:22" ht="12" customHeight="1">
      <c r="A18" s="2"/>
      <c r="B18" s="3"/>
      <c r="C18" s="16" t="s">
        <v>13</v>
      </c>
      <c r="D18" s="17">
        <f t="shared" si="0"/>
        <v>5666.72978751</v>
      </c>
      <c r="E18" s="15"/>
      <c r="F18" s="17">
        <f t="shared" si="1"/>
        <v>4746.0396629100005</v>
      </c>
      <c r="G18" s="17">
        <v>4480.7920429000005</v>
      </c>
      <c r="H18" s="17">
        <v>265.24762001</v>
      </c>
      <c r="I18" s="17">
        <v>0</v>
      </c>
      <c r="J18" s="15"/>
      <c r="K18" s="17">
        <f t="shared" si="2"/>
        <v>0.32437991</v>
      </c>
      <c r="L18" s="17">
        <v>0</v>
      </c>
      <c r="M18" s="17">
        <v>0.32437991</v>
      </c>
      <c r="N18" s="15"/>
      <c r="O18" s="17">
        <f t="shared" si="3"/>
        <v>884.6026732899999</v>
      </c>
      <c r="P18" s="17">
        <v>769.9723246399999</v>
      </c>
      <c r="Q18" s="17">
        <v>114.63034864999999</v>
      </c>
      <c r="R18" s="17">
        <v>0</v>
      </c>
      <c r="S18" s="15"/>
      <c r="T18" s="17">
        <f t="shared" si="4"/>
        <v>35.7630714</v>
      </c>
      <c r="U18" s="17">
        <v>0</v>
      </c>
      <c r="V18" s="17">
        <v>35.7630714</v>
      </c>
    </row>
    <row r="19" spans="1:22" ht="12" customHeight="1">
      <c r="A19" s="2"/>
      <c r="B19" s="3"/>
      <c r="C19" s="31" t="s">
        <v>43</v>
      </c>
      <c r="D19" s="13">
        <f t="shared" si="0"/>
        <v>7264.2045255699995</v>
      </c>
      <c r="E19" s="15"/>
      <c r="F19" s="13">
        <f t="shared" si="1"/>
        <v>5076.97150392</v>
      </c>
      <c r="G19" s="13">
        <v>3879.1828545399994</v>
      </c>
      <c r="H19" s="13">
        <v>0</v>
      </c>
      <c r="I19" s="13">
        <v>1197.7886493800002</v>
      </c>
      <c r="J19" s="15"/>
      <c r="K19" s="13">
        <f t="shared" si="2"/>
        <v>0</v>
      </c>
      <c r="L19" s="13">
        <v>0</v>
      </c>
      <c r="M19" s="13">
        <v>0</v>
      </c>
      <c r="N19" s="15"/>
      <c r="O19" s="13">
        <f t="shared" si="3"/>
        <v>2158.26042049</v>
      </c>
      <c r="P19" s="13">
        <v>2158.26042049</v>
      </c>
      <c r="Q19" s="13">
        <v>0</v>
      </c>
      <c r="R19" s="13">
        <v>0</v>
      </c>
      <c r="S19" s="15"/>
      <c r="T19" s="13">
        <f t="shared" si="4"/>
        <v>28.97260115999999</v>
      </c>
      <c r="U19" s="13">
        <v>28.97260115999999</v>
      </c>
      <c r="V19" s="13">
        <v>0</v>
      </c>
    </row>
    <row r="20" spans="1:22" ht="12" customHeight="1">
      <c r="A20" s="2"/>
      <c r="B20" s="3"/>
      <c r="C20" s="16" t="s">
        <v>14</v>
      </c>
      <c r="D20" s="17">
        <f t="shared" si="0"/>
        <v>2863.90585357</v>
      </c>
      <c r="E20" s="15"/>
      <c r="F20" s="17">
        <f t="shared" si="1"/>
        <v>2271.86461698</v>
      </c>
      <c r="G20" s="17">
        <v>2271.86461698</v>
      </c>
      <c r="H20" s="17">
        <v>0</v>
      </c>
      <c r="I20" s="17">
        <v>0</v>
      </c>
      <c r="J20" s="15"/>
      <c r="K20" s="17">
        <f t="shared" si="2"/>
        <v>0</v>
      </c>
      <c r="L20" s="17">
        <v>0</v>
      </c>
      <c r="M20" s="17">
        <v>0</v>
      </c>
      <c r="N20" s="15"/>
      <c r="O20" s="17">
        <f t="shared" si="3"/>
        <v>478.91981687</v>
      </c>
      <c r="P20" s="17">
        <v>478.91981687</v>
      </c>
      <c r="Q20" s="17">
        <v>0</v>
      </c>
      <c r="R20" s="17">
        <v>0</v>
      </c>
      <c r="S20" s="15"/>
      <c r="T20" s="17">
        <f t="shared" si="4"/>
        <v>113.12141971999998</v>
      </c>
      <c r="U20" s="17">
        <v>0</v>
      </c>
      <c r="V20" s="17">
        <v>113.12141971999998</v>
      </c>
    </row>
    <row r="21" spans="1:22" ht="12" customHeight="1">
      <c r="A21" s="2"/>
      <c r="B21" s="3"/>
      <c r="C21" s="31" t="s">
        <v>15</v>
      </c>
      <c r="D21" s="13">
        <f t="shared" si="0"/>
        <v>5768.945735967578</v>
      </c>
      <c r="E21" s="15"/>
      <c r="F21" s="13">
        <f t="shared" si="1"/>
        <v>5611.405908770001</v>
      </c>
      <c r="G21" s="13">
        <v>5611.405908770001</v>
      </c>
      <c r="H21" s="13">
        <v>0</v>
      </c>
      <c r="I21" s="13">
        <v>0</v>
      </c>
      <c r="J21" s="15"/>
      <c r="K21" s="13">
        <f t="shared" si="2"/>
        <v>31.957052169999997</v>
      </c>
      <c r="L21" s="13">
        <v>19.789121</v>
      </c>
      <c r="M21" s="13">
        <v>12.167931169999997</v>
      </c>
      <c r="N21" s="15"/>
      <c r="O21" s="13">
        <f t="shared" si="3"/>
        <v>125.58277502757801</v>
      </c>
      <c r="P21" s="13">
        <v>125.58277502757801</v>
      </c>
      <c r="Q21" s="13">
        <v>0</v>
      </c>
      <c r="R21" s="13">
        <v>0</v>
      </c>
      <c r="S21" s="15"/>
      <c r="T21" s="13">
        <f t="shared" si="4"/>
        <v>0</v>
      </c>
      <c r="U21" s="13">
        <v>0</v>
      </c>
      <c r="V21" s="13">
        <v>0</v>
      </c>
    </row>
    <row r="22" spans="1:22" ht="12" customHeight="1">
      <c r="A22" s="2"/>
      <c r="B22" s="3"/>
      <c r="C22" s="16" t="s">
        <v>16</v>
      </c>
      <c r="D22" s="17">
        <f t="shared" si="0"/>
        <v>25301.637146786667</v>
      </c>
      <c r="E22" s="15"/>
      <c r="F22" s="17">
        <f t="shared" si="1"/>
        <v>15519.554080352375</v>
      </c>
      <c r="G22" s="17">
        <v>15519.554080352375</v>
      </c>
      <c r="H22" s="17">
        <v>0</v>
      </c>
      <c r="I22" s="17">
        <v>0</v>
      </c>
      <c r="J22" s="15"/>
      <c r="K22" s="17">
        <f t="shared" si="2"/>
        <v>73.37</v>
      </c>
      <c r="L22" s="17">
        <v>73.37</v>
      </c>
      <c r="M22" s="17">
        <v>0</v>
      </c>
      <c r="N22" s="15"/>
      <c r="O22" s="17">
        <f t="shared" si="3"/>
        <v>7482.6896136099585</v>
      </c>
      <c r="P22" s="17">
        <v>6517.289556729958</v>
      </c>
      <c r="Q22" s="17">
        <v>0</v>
      </c>
      <c r="R22" s="17">
        <v>965.40005688</v>
      </c>
      <c r="S22" s="15"/>
      <c r="T22" s="17">
        <f t="shared" si="4"/>
        <v>2226.023452824333</v>
      </c>
      <c r="U22" s="17">
        <v>2226.023452824333</v>
      </c>
      <c r="V22" s="17">
        <v>0</v>
      </c>
    </row>
    <row r="23" spans="1:22" ht="12" customHeight="1">
      <c r="A23" s="2"/>
      <c r="B23" s="3"/>
      <c r="C23" s="31" t="s">
        <v>45</v>
      </c>
      <c r="D23" s="13">
        <f t="shared" si="0"/>
        <v>38688.0532293</v>
      </c>
      <c r="E23" s="15"/>
      <c r="F23" s="13">
        <f t="shared" si="1"/>
        <v>28915.176251350003</v>
      </c>
      <c r="G23" s="13">
        <v>28874.1267742</v>
      </c>
      <c r="H23" s="13">
        <v>0</v>
      </c>
      <c r="I23" s="13">
        <v>41.04947715</v>
      </c>
      <c r="J23" s="15"/>
      <c r="K23" s="13">
        <f t="shared" si="2"/>
        <v>3653.6838693</v>
      </c>
      <c r="L23" s="13">
        <v>0</v>
      </c>
      <c r="M23" s="13">
        <v>3653.6838693</v>
      </c>
      <c r="N23" s="15"/>
      <c r="O23" s="13">
        <f t="shared" si="3"/>
        <v>6119.193108650001</v>
      </c>
      <c r="P23" s="13">
        <v>6080.7998311500005</v>
      </c>
      <c r="Q23" s="13">
        <v>38.39327750000001</v>
      </c>
      <c r="R23" s="13">
        <v>0</v>
      </c>
      <c r="S23" s="15"/>
      <c r="T23" s="13">
        <f t="shared" si="4"/>
        <v>0</v>
      </c>
      <c r="U23" s="13">
        <v>0</v>
      </c>
      <c r="V23" s="13">
        <v>0</v>
      </c>
    </row>
    <row r="24" spans="1:22" ht="12" customHeight="1">
      <c r="A24" s="2"/>
      <c r="B24" s="3"/>
      <c r="C24" s="16" t="s">
        <v>42</v>
      </c>
      <c r="D24" s="17">
        <f t="shared" si="0"/>
        <v>17574.046896409996</v>
      </c>
      <c r="E24" s="15"/>
      <c r="F24" s="17">
        <f t="shared" si="1"/>
        <v>17156.947832579997</v>
      </c>
      <c r="G24" s="17">
        <v>13033.044821459998</v>
      </c>
      <c r="H24" s="17">
        <v>0</v>
      </c>
      <c r="I24" s="17">
        <v>4123.90301112</v>
      </c>
      <c r="J24" s="15"/>
      <c r="K24" s="17">
        <f t="shared" si="2"/>
        <v>0</v>
      </c>
      <c r="L24" s="17">
        <v>0</v>
      </c>
      <c r="M24" s="17">
        <v>0</v>
      </c>
      <c r="N24" s="15"/>
      <c r="O24" s="17">
        <f t="shared" si="3"/>
        <v>417.09906383000003</v>
      </c>
      <c r="P24" s="17">
        <v>417.00290975</v>
      </c>
      <c r="Q24" s="17">
        <v>0</v>
      </c>
      <c r="R24" s="17">
        <v>0.09615408</v>
      </c>
      <c r="S24" s="15"/>
      <c r="T24" s="17">
        <f t="shared" si="4"/>
        <v>0</v>
      </c>
      <c r="U24" s="17">
        <v>0</v>
      </c>
      <c r="V24" s="17">
        <v>0</v>
      </c>
    </row>
    <row r="25" spans="1:22" ht="12" customHeight="1">
      <c r="A25" s="2"/>
      <c r="B25" s="3"/>
      <c r="C25" s="31" t="s">
        <v>17</v>
      </c>
      <c r="D25" s="13">
        <f t="shared" si="0"/>
        <v>5330.190271180001</v>
      </c>
      <c r="E25" s="15"/>
      <c r="F25" s="13">
        <f t="shared" si="1"/>
        <v>4262.6611446900015</v>
      </c>
      <c r="G25" s="13">
        <v>4224.735502010001</v>
      </c>
      <c r="H25" s="13">
        <v>37.92564268</v>
      </c>
      <c r="I25" s="13">
        <v>0</v>
      </c>
      <c r="J25" s="15"/>
      <c r="K25" s="13">
        <f t="shared" si="2"/>
        <v>0</v>
      </c>
      <c r="L25" s="13">
        <v>0</v>
      </c>
      <c r="M25" s="13">
        <v>0</v>
      </c>
      <c r="N25" s="15"/>
      <c r="O25" s="13">
        <f t="shared" si="3"/>
        <v>1067.52912649</v>
      </c>
      <c r="P25" s="13">
        <v>1057.5003035</v>
      </c>
      <c r="Q25" s="13">
        <v>10.028822990000002</v>
      </c>
      <c r="R25" s="13">
        <v>0</v>
      </c>
      <c r="S25" s="15"/>
      <c r="T25" s="13">
        <f t="shared" si="4"/>
        <v>0</v>
      </c>
      <c r="U25" s="13">
        <v>0</v>
      </c>
      <c r="V25" s="13">
        <v>0</v>
      </c>
    </row>
    <row r="26" spans="1:22" ht="12" customHeight="1">
      <c r="A26" s="2"/>
      <c r="B26" s="3"/>
      <c r="C26" s="16" t="s">
        <v>48</v>
      </c>
      <c r="D26" s="17">
        <f t="shared" si="0"/>
        <v>6304.762845544623</v>
      </c>
      <c r="E26" s="15"/>
      <c r="F26" s="17">
        <f t="shared" si="1"/>
        <v>5749.960542004623</v>
      </c>
      <c r="G26" s="17">
        <v>4921.960542004623</v>
      </c>
      <c r="H26" s="17">
        <v>0</v>
      </c>
      <c r="I26" s="17">
        <v>828</v>
      </c>
      <c r="J26" s="15"/>
      <c r="K26" s="17">
        <f t="shared" si="2"/>
        <v>0</v>
      </c>
      <c r="L26" s="17">
        <v>0</v>
      </c>
      <c r="M26" s="17">
        <v>0</v>
      </c>
      <c r="N26" s="15"/>
      <c r="O26" s="17">
        <f t="shared" si="3"/>
        <v>554.80230354</v>
      </c>
      <c r="P26" s="17">
        <v>536.47131105</v>
      </c>
      <c r="Q26" s="17">
        <v>0</v>
      </c>
      <c r="R26" s="17">
        <v>18.330992490000003</v>
      </c>
      <c r="S26" s="15"/>
      <c r="T26" s="17">
        <f t="shared" si="4"/>
        <v>0</v>
      </c>
      <c r="U26" s="17">
        <v>0</v>
      </c>
      <c r="V26" s="17">
        <v>0</v>
      </c>
    </row>
    <row r="27" spans="1:22" s="5" customFormat="1" ht="12" customHeight="1">
      <c r="A27" s="2"/>
      <c r="B27" s="3"/>
      <c r="C27" s="31" t="s">
        <v>44</v>
      </c>
      <c r="D27" s="13">
        <f t="shared" si="0"/>
        <v>63028.1416719608</v>
      </c>
      <c r="E27" s="15"/>
      <c r="F27" s="13">
        <f t="shared" si="1"/>
        <v>37290.454710624224</v>
      </c>
      <c r="G27" s="13">
        <v>35057.03652862422</v>
      </c>
      <c r="H27" s="13">
        <v>0</v>
      </c>
      <c r="I27" s="13">
        <v>2233.418182</v>
      </c>
      <c r="J27" s="15"/>
      <c r="K27" s="13">
        <f t="shared" si="2"/>
        <v>20759.706611671452</v>
      </c>
      <c r="L27" s="13">
        <v>0</v>
      </c>
      <c r="M27" s="13">
        <v>20759.706611671452</v>
      </c>
      <c r="N27" s="15"/>
      <c r="O27" s="13">
        <f t="shared" si="3"/>
        <v>4977.980349665119</v>
      </c>
      <c r="P27" s="13">
        <v>4748.84807705512</v>
      </c>
      <c r="Q27" s="13">
        <v>1.6802011299999977</v>
      </c>
      <c r="R27" s="13">
        <v>227.45207148</v>
      </c>
      <c r="S27" s="15"/>
      <c r="T27" s="13">
        <f t="shared" si="4"/>
        <v>0</v>
      </c>
      <c r="U27" s="13">
        <v>0</v>
      </c>
      <c r="V27" s="13">
        <v>0</v>
      </c>
    </row>
    <row r="28" spans="1:22" ht="12" customHeight="1">
      <c r="A28" s="2"/>
      <c r="B28" s="3"/>
      <c r="C28" s="16" t="s">
        <v>47</v>
      </c>
      <c r="D28" s="17">
        <f t="shared" si="0"/>
        <v>11284.22132802</v>
      </c>
      <c r="E28" s="15"/>
      <c r="F28" s="17">
        <f t="shared" si="1"/>
        <v>10870.84832811</v>
      </c>
      <c r="G28" s="17">
        <v>2809.33957498</v>
      </c>
      <c r="H28" s="17">
        <v>2514.57333197</v>
      </c>
      <c r="I28" s="17">
        <v>5546.93542116</v>
      </c>
      <c r="J28" s="15"/>
      <c r="K28" s="17">
        <f t="shared" si="2"/>
        <v>0</v>
      </c>
      <c r="L28" s="17">
        <v>0</v>
      </c>
      <c r="M28" s="17">
        <v>0</v>
      </c>
      <c r="N28" s="15"/>
      <c r="O28" s="17">
        <f t="shared" si="3"/>
        <v>413.37299991</v>
      </c>
      <c r="P28" s="17">
        <v>247.35893067</v>
      </c>
      <c r="Q28" s="17">
        <v>166.01406924</v>
      </c>
      <c r="R28" s="17">
        <v>0</v>
      </c>
      <c r="S28" s="15"/>
      <c r="T28" s="17">
        <f t="shared" si="4"/>
        <v>0</v>
      </c>
      <c r="U28" s="17">
        <v>0</v>
      </c>
      <c r="V28" s="17">
        <v>0</v>
      </c>
    </row>
    <row r="29" spans="1:22" ht="12" customHeight="1">
      <c r="A29" s="2"/>
      <c r="B29" s="3"/>
      <c r="C29" s="31" t="s">
        <v>18</v>
      </c>
      <c r="D29" s="13">
        <f t="shared" si="0"/>
        <v>8641.28023281</v>
      </c>
      <c r="E29" s="15"/>
      <c r="F29" s="13">
        <f t="shared" si="1"/>
        <v>5637.522684849999</v>
      </c>
      <c r="G29" s="13">
        <v>5637.522684849999</v>
      </c>
      <c r="H29" s="13">
        <v>0</v>
      </c>
      <c r="I29" s="13">
        <v>0</v>
      </c>
      <c r="J29" s="15"/>
      <c r="K29" s="13">
        <f t="shared" si="2"/>
        <v>205.39222940000192</v>
      </c>
      <c r="L29" s="13">
        <v>205.39222940000192</v>
      </c>
      <c r="M29" s="13">
        <v>0</v>
      </c>
      <c r="N29" s="15"/>
      <c r="O29" s="13">
        <f t="shared" si="3"/>
        <v>889.4071463199997</v>
      </c>
      <c r="P29" s="13">
        <v>772.8280611499997</v>
      </c>
      <c r="Q29" s="13">
        <v>116.57908517000001</v>
      </c>
      <c r="R29" s="13">
        <v>0</v>
      </c>
      <c r="S29" s="15"/>
      <c r="T29" s="13">
        <f t="shared" si="4"/>
        <v>1908.9581722400003</v>
      </c>
      <c r="U29" s="13">
        <v>1908.9581722400003</v>
      </c>
      <c r="V29" s="13">
        <v>0</v>
      </c>
    </row>
    <row r="30" spans="1:22" ht="12" customHeight="1">
      <c r="A30" s="2"/>
      <c r="B30" s="3"/>
      <c r="C30" s="16" t="s">
        <v>19</v>
      </c>
      <c r="D30" s="17">
        <f t="shared" si="0"/>
        <v>1686.1327189999997</v>
      </c>
      <c r="E30" s="15"/>
      <c r="F30" s="17">
        <f t="shared" si="1"/>
        <v>1144.660256</v>
      </c>
      <c r="G30" s="17">
        <v>1144.660256</v>
      </c>
      <c r="H30" s="17">
        <v>0</v>
      </c>
      <c r="I30" s="17">
        <v>0</v>
      </c>
      <c r="J30" s="15"/>
      <c r="K30" s="17">
        <f t="shared" si="2"/>
        <v>0</v>
      </c>
      <c r="L30" s="17">
        <v>0</v>
      </c>
      <c r="M30" s="17">
        <v>0</v>
      </c>
      <c r="N30" s="15"/>
      <c r="O30" s="17">
        <f t="shared" si="3"/>
        <v>541.472463</v>
      </c>
      <c r="P30" s="17">
        <v>541.472463</v>
      </c>
      <c r="Q30" s="17">
        <v>0</v>
      </c>
      <c r="R30" s="17">
        <v>0</v>
      </c>
      <c r="S30" s="15"/>
      <c r="T30" s="17">
        <f t="shared" si="4"/>
        <v>0</v>
      </c>
      <c r="U30" s="17">
        <v>0</v>
      </c>
      <c r="V30" s="17">
        <v>0</v>
      </c>
    </row>
    <row r="31" spans="1:22" ht="12" customHeight="1">
      <c r="A31" s="2"/>
      <c r="B31" s="3"/>
      <c r="C31" s="31" t="s">
        <v>20</v>
      </c>
      <c r="D31" s="13">
        <f t="shared" si="0"/>
        <v>21983.73720309</v>
      </c>
      <c r="E31" s="15"/>
      <c r="F31" s="13">
        <f t="shared" si="1"/>
        <v>19223.55527715</v>
      </c>
      <c r="G31" s="13">
        <v>19223.55527715</v>
      </c>
      <c r="H31" s="13">
        <v>0</v>
      </c>
      <c r="I31" s="13">
        <v>0</v>
      </c>
      <c r="J31" s="15"/>
      <c r="K31" s="13">
        <f t="shared" si="2"/>
        <v>1.20834847</v>
      </c>
      <c r="L31" s="13">
        <v>0</v>
      </c>
      <c r="M31" s="13">
        <v>1.20834847</v>
      </c>
      <c r="N31" s="15"/>
      <c r="O31" s="13">
        <f t="shared" si="3"/>
        <v>2758.97357747</v>
      </c>
      <c r="P31" s="13">
        <v>2539.0886843099997</v>
      </c>
      <c r="Q31" s="13">
        <v>37.62482765</v>
      </c>
      <c r="R31" s="13">
        <v>182.26006551</v>
      </c>
      <c r="S31" s="15"/>
      <c r="T31" s="13">
        <f t="shared" si="4"/>
        <v>0</v>
      </c>
      <c r="U31" s="13">
        <v>0</v>
      </c>
      <c r="V31" s="13">
        <v>0</v>
      </c>
    </row>
    <row r="32" spans="1:22" ht="12" customHeight="1">
      <c r="A32" s="2"/>
      <c r="B32" s="3"/>
      <c r="C32" s="16" t="s">
        <v>21</v>
      </c>
      <c r="D32" s="17">
        <f t="shared" si="0"/>
        <v>4255.0842289699995</v>
      </c>
      <c r="E32" s="15"/>
      <c r="F32" s="17">
        <f t="shared" si="1"/>
        <v>3685.6378719699997</v>
      </c>
      <c r="G32" s="17">
        <v>3685.6378719699997</v>
      </c>
      <c r="H32" s="17">
        <v>0</v>
      </c>
      <c r="I32" s="17">
        <v>0</v>
      </c>
      <c r="J32" s="15"/>
      <c r="K32" s="17">
        <f t="shared" si="2"/>
        <v>0</v>
      </c>
      <c r="L32" s="17">
        <v>0</v>
      </c>
      <c r="M32" s="17">
        <v>0</v>
      </c>
      <c r="N32" s="15"/>
      <c r="O32" s="17">
        <f t="shared" si="3"/>
        <v>569.446357</v>
      </c>
      <c r="P32" s="17">
        <v>569.446357</v>
      </c>
      <c r="Q32" s="17">
        <v>0</v>
      </c>
      <c r="R32" s="17">
        <v>0</v>
      </c>
      <c r="S32" s="15"/>
      <c r="T32" s="17">
        <f t="shared" si="4"/>
        <v>0</v>
      </c>
      <c r="U32" s="17">
        <v>0</v>
      </c>
      <c r="V32" s="17">
        <v>0</v>
      </c>
    </row>
    <row r="33" spans="1:22" ht="12" customHeight="1">
      <c r="A33" s="2"/>
      <c r="B33" s="3"/>
      <c r="C33" s="31" t="s">
        <v>22</v>
      </c>
      <c r="D33" s="13">
        <f t="shared" si="0"/>
        <v>7607.425342046444</v>
      </c>
      <c r="E33" s="15"/>
      <c r="F33" s="13">
        <f t="shared" si="1"/>
        <v>4830.896114449444</v>
      </c>
      <c r="G33" s="13">
        <v>4830.896114449444</v>
      </c>
      <c r="H33" s="13">
        <v>0</v>
      </c>
      <c r="I33" s="13">
        <v>0</v>
      </c>
      <c r="J33" s="15"/>
      <c r="K33" s="13">
        <f t="shared" si="2"/>
        <v>959.6822764199999</v>
      </c>
      <c r="L33" s="13">
        <v>163.60907861</v>
      </c>
      <c r="M33" s="13">
        <v>796.0731978099999</v>
      </c>
      <c r="N33" s="15"/>
      <c r="O33" s="13">
        <f t="shared" si="3"/>
        <v>1511.846951177</v>
      </c>
      <c r="P33" s="13">
        <v>1511.846951177</v>
      </c>
      <c r="Q33" s="13">
        <v>0</v>
      </c>
      <c r="R33" s="13">
        <v>0</v>
      </c>
      <c r="S33" s="15"/>
      <c r="T33" s="13">
        <f t="shared" si="4"/>
        <v>305</v>
      </c>
      <c r="U33" s="13">
        <v>0</v>
      </c>
      <c r="V33" s="13">
        <v>305</v>
      </c>
    </row>
    <row r="34" spans="1:22" ht="12" customHeight="1">
      <c r="A34" s="2"/>
      <c r="B34" s="3"/>
      <c r="C34" s="16" t="s">
        <v>23</v>
      </c>
      <c r="D34" s="17">
        <f t="shared" si="0"/>
        <v>21853.755369049562</v>
      </c>
      <c r="E34" s="15"/>
      <c r="F34" s="17">
        <f t="shared" si="1"/>
        <v>16243.125345409782</v>
      </c>
      <c r="G34" s="17">
        <v>15275.056521409782</v>
      </c>
      <c r="H34" s="17">
        <v>968.068824</v>
      </c>
      <c r="I34" s="17">
        <v>0</v>
      </c>
      <c r="J34" s="15"/>
      <c r="K34" s="17">
        <f t="shared" si="2"/>
        <v>1411.25228668</v>
      </c>
      <c r="L34" s="17">
        <v>1411.25228668</v>
      </c>
      <c r="M34" s="17">
        <v>0</v>
      </c>
      <c r="N34" s="15"/>
      <c r="O34" s="17">
        <f t="shared" si="3"/>
        <v>3588.605693714473</v>
      </c>
      <c r="P34" s="17">
        <v>3568.605694014473</v>
      </c>
      <c r="Q34" s="17">
        <v>0</v>
      </c>
      <c r="R34" s="17">
        <v>19.999999699999986</v>
      </c>
      <c r="S34" s="15"/>
      <c r="T34" s="17">
        <f t="shared" si="4"/>
        <v>610.7720432453056</v>
      </c>
      <c r="U34" s="17">
        <v>610.7720432453056</v>
      </c>
      <c r="V34" s="17">
        <v>0</v>
      </c>
    </row>
    <row r="35" spans="1:22" ht="12" customHeight="1">
      <c r="A35" s="2"/>
      <c r="B35" s="4"/>
      <c r="C35" s="31" t="s">
        <v>24</v>
      </c>
      <c r="D35" s="13">
        <f t="shared" si="0"/>
        <v>4381.68347955</v>
      </c>
      <c r="E35" s="15"/>
      <c r="F35" s="13">
        <f t="shared" si="1"/>
        <v>3975.32207965</v>
      </c>
      <c r="G35" s="13">
        <v>3975.32207965</v>
      </c>
      <c r="H35" s="13">
        <v>0</v>
      </c>
      <c r="I35" s="13">
        <v>0</v>
      </c>
      <c r="J35" s="15"/>
      <c r="K35" s="13">
        <f t="shared" si="2"/>
        <v>0</v>
      </c>
      <c r="L35" s="13">
        <v>0</v>
      </c>
      <c r="M35" s="13">
        <v>0</v>
      </c>
      <c r="N35" s="15"/>
      <c r="O35" s="13">
        <f t="shared" si="3"/>
        <v>406.3613999</v>
      </c>
      <c r="P35" s="13">
        <v>406.3613999</v>
      </c>
      <c r="Q35" s="13">
        <v>0</v>
      </c>
      <c r="R35" s="13">
        <v>0</v>
      </c>
      <c r="S35" s="15"/>
      <c r="T35" s="13">
        <f t="shared" si="4"/>
        <v>0</v>
      </c>
      <c r="U35" s="13">
        <v>0</v>
      </c>
      <c r="V35" s="13">
        <v>0</v>
      </c>
    </row>
    <row r="36" spans="1:22" ht="12" customHeight="1">
      <c r="A36" s="2"/>
      <c r="B36" s="3"/>
      <c r="C36" s="16" t="s">
        <v>25</v>
      </c>
      <c r="D36" s="17">
        <f t="shared" si="0"/>
        <v>12980.939669719999</v>
      </c>
      <c r="E36" s="15"/>
      <c r="F36" s="17">
        <f t="shared" si="1"/>
        <v>10997.59515187</v>
      </c>
      <c r="G36" s="17">
        <v>5056.215990520001</v>
      </c>
      <c r="H36" s="17">
        <v>168.29306472</v>
      </c>
      <c r="I36" s="17">
        <v>5773.08609663</v>
      </c>
      <c r="J36" s="15"/>
      <c r="K36" s="17">
        <f t="shared" si="2"/>
        <v>349.64410259000005</v>
      </c>
      <c r="L36" s="17">
        <v>349.64410259000005</v>
      </c>
      <c r="M36" s="17">
        <v>0</v>
      </c>
      <c r="N36" s="15"/>
      <c r="O36" s="17">
        <f t="shared" si="3"/>
        <v>1270.21046449</v>
      </c>
      <c r="P36" s="17">
        <v>607.40371656</v>
      </c>
      <c r="Q36" s="17">
        <v>29.99844793</v>
      </c>
      <c r="R36" s="17">
        <v>632.8083</v>
      </c>
      <c r="S36" s="15"/>
      <c r="T36" s="17">
        <f t="shared" si="4"/>
        <v>363.48995077</v>
      </c>
      <c r="U36" s="17">
        <v>197.15095854</v>
      </c>
      <c r="V36" s="17">
        <v>166.33899223</v>
      </c>
    </row>
    <row r="37" spans="1:22" ht="12" customHeight="1">
      <c r="A37" s="2"/>
      <c r="B37" s="3"/>
      <c r="C37" s="31" t="s">
        <v>26</v>
      </c>
      <c r="D37" s="13">
        <f t="shared" si="0"/>
        <v>40.50377423999999</v>
      </c>
      <c r="E37" s="15"/>
      <c r="F37" s="13">
        <f t="shared" si="1"/>
        <v>0</v>
      </c>
      <c r="G37" s="13">
        <v>0</v>
      </c>
      <c r="H37" s="13">
        <v>0</v>
      </c>
      <c r="I37" s="13">
        <v>0</v>
      </c>
      <c r="J37" s="15"/>
      <c r="K37" s="13">
        <f t="shared" si="2"/>
        <v>0</v>
      </c>
      <c r="L37" s="13">
        <v>0</v>
      </c>
      <c r="M37" s="13">
        <v>0</v>
      </c>
      <c r="N37" s="15"/>
      <c r="O37" s="13">
        <f t="shared" si="3"/>
        <v>40.50377423999999</v>
      </c>
      <c r="P37" s="13">
        <v>40.50377423999999</v>
      </c>
      <c r="Q37" s="13">
        <v>0</v>
      </c>
      <c r="R37" s="13">
        <v>0</v>
      </c>
      <c r="S37" s="15"/>
      <c r="T37" s="13">
        <f t="shared" si="4"/>
        <v>0</v>
      </c>
      <c r="U37" s="13">
        <v>0</v>
      </c>
      <c r="V37" s="13">
        <v>0</v>
      </c>
    </row>
    <row r="38" spans="1:22" ht="12" customHeight="1">
      <c r="A38" s="2"/>
      <c r="B38" s="3"/>
      <c r="C38" s="16" t="s">
        <v>27</v>
      </c>
      <c r="D38" s="17">
        <f t="shared" si="0"/>
        <v>41286.80013662628</v>
      </c>
      <c r="E38" s="15"/>
      <c r="F38" s="17">
        <f t="shared" si="1"/>
        <v>37625.04080875011</v>
      </c>
      <c r="G38" s="17">
        <v>37625.04080875011</v>
      </c>
      <c r="H38" s="17">
        <v>0</v>
      </c>
      <c r="I38" s="17">
        <v>0</v>
      </c>
      <c r="J38" s="15"/>
      <c r="K38" s="17">
        <f t="shared" si="2"/>
        <v>0</v>
      </c>
      <c r="L38" s="17">
        <v>0</v>
      </c>
      <c r="M38" s="17">
        <v>0</v>
      </c>
      <c r="N38" s="15"/>
      <c r="O38" s="17">
        <f t="shared" si="3"/>
        <v>3235.7827008561735</v>
      </c>
      <c r="P38" s="17">
        <v>2424.4325895861734</v>
      </c>
      <c r="Q38" s="17">
        <v>811.3501112700002</v>
      </c>
      <c r="R38" s="17">
        <v>0</v>
      </c>
      <c r="S38" s="15"/>
      <c r="T38" s="17">
        <f t="shared" si="4"/>
        <v>425.9766270200002</v>
      </c>
      <c r="U38" s="17">
        <v>425.9766270200002</v>
      </c>
      <c r="V38" s="17">
        <v>0</v>
      </c>
    </row>
    <row r="39" spans="1:22" ht="12" customHeight="1">
      <c r="A39" s="2"/>
      <c r="B39" s="3"/>
      <c r="C39" s="31" t="s">
        <v>28</v>
      </c>
      <c r="D39" s="13">
        <f t="shared" si="0"/>
        <v>2393.5244855700003</v>
      </c>
      <c r="E39" s="15"/>
      <c r="F39" s="13">
        <f t="shared" si="1"/>
        <v>2164.51357141</v>
      </c>
      <c r="G39" s="13">
        <v>2164.51357141</v>
      </c>
      <c r="H39" s="13">
        <v>0</v>
      </c>
      <c r="I39" s="13">
        <v>0</v>
      </c>
      <c r="J39" s="15"/>
      <c r="K39" s="13">
        <f t="shared" si="2"/>
        <v>0</v>
      </c>
      <c r="L39" s="13">
        <v>0</v>
      </c>
      <c r="M39" s="13">
        <v>0</v>
      </c>
      <c r="N39" s="15"/>
      <c r="O39" s="13">
        <f t="shared" si="3"/>
        <v>229.01091415999997</v>
      </c>
      <c r="P39" s="13">
        <v>227.59471215999997</v>
      </c>
      <c r="Q39" s="13">
        <v>0</v>
      </c>
      <c r="R39" s="13">
        <v>1.416202</v>
      </c>
      <c r="S39" s="15"/>
      <c r="T39" s="13">
        <f t="shared" si="4"/>
        <v>0</v>
      </c>
      <c r="U39" s="13">
        <v>0</v>
      </c>
      <c r="V39" s="13">
        <v>0</v>
      </c>
    </row>
    <row r="40" spans="1:22" ht="12" customHeight="1">
      <c r="A40" s="2"/>
      <c r="B40" s="3"/>
      <c r="C40" s="16" t="s">
        <v>46</v>
      </c>
      <c r="D40" s="17">
        <f t="shared" si="0"/>
        <v>7631.83161012</v>
      </c>
      <c r="E40" s="15"/>
      <c r="F40" s="17">
        <f t="shared" si="1"/>
        <v>6657.941793309999</v>
      </c>
      <c r="G40" s="17">
        <v>5704.21204393</v>
      </c>
      <c r="H40" s="17">
        <v>0</v>
      </c>
      <c r="I40" s="17">
        <v>953.7297493799999</v>
      </c>
      <c r="J40" s="15"/>
      <c r="K40" s="17">
        <f t="shared" si="2"/>
        <v>507.06829288</v>
      </c>
      <c r="L40" s="17">
        <v>0</v>
      </c>
      <c r="M40" s="17">
        <v>507.06829288</v>
      </c>
      <c r="N40" s="15"/>
      <c r="O40" s="17">
        <f t="shared" si="3"/>
        <v>379.11138532000007</v>
      </c>
      <c r="P40" s="17">
        <v>379.11138532000007</v>
      </c>
      <c r="Q40" s="17">
        <v>0</v>
      </c>
      <c r="R40" s="17">
        <v>0</v>
      </c>
      <c r="S40" s="15"/>
      <c r="T40" s="17">
        <f t="shared" si="4"/>
        <v>87.71013860999999</v>
      </c>
      <c r="U40" s="17">
        <v>0</v>
      </c>
      <c r="V40" s="17">
        <v>87.71013860999999</v>
      </c>
    </row>
    <row r="41" spans="3:22" s="6" customFormat="1" ht="6" customHeight="1" thickBot="1">
      <c r="C41" s="19"/>
      <c r="D41" s="20"/>
      <c r="E41" s="20"/>
      <c r="F41" s="20"/>
      <c r="G41" s="20"/>
      <c r="H41" s="20"/>
      <c r="I41" s="20"/>
      <c r="J41" s="20"/>
      <c r="K41" s="20"/>
      <c r="L41" s="20"/>
      <c r="M41" s="20"/>
      <c r="N41" s="20"/>
      <c r="O41" s="20"/>
      <c r="P41" s="20"/>
      <c r="Q41" s="20"/>
      <c r="R41" s="20"/>
      <c r="S41" s="20"/>
      <c r="T41" s="20"/>
      <c r="U41" s="20"/>
      <c r="V41" s="20"/>
    </row>
    <row r="42" spans="1:22" s="32" customFormat="1" ht="29.25" customHeight="1">
      <c r="A42" s="35" t="s">
        <v>32</v>
      </c>
      <c r="B42" s="35"/>
      <c r="C42" s="35"/>
      <c r="D42" s="35"/>
      <c r="E42" s="35"/>
      <c r="F42" s="35"/>
      <c r="G42" s="35"/>
      <c r="H42" s="35"/>
      <c r="I42" s="35"/>
      <c r="J42" s="35"/>
      <c r="K42" s="35"/>
      <c r="L42" s="35"/>
      <c r="M42" s="35"/>
      <c r="N42" s="35"/>
      <c r="O42" s="35"/>
      <c r="P42" s="35"/>
      <c r="Q42" s="35"/>
      <c r="R42" s="35"/>
      <c r="S42" s="35"/>
      <c r="T42" s="35"/>
      <c r="U42" s="35"/>
      <c r="V42" s="35"/>
    </row>
    <row r="43" spans="1:30" s="34" customFormat="1" ht="42" customHeight="1">
      <c r="A43" s="36" t="s">
        <v>34</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row>
    <row r="44" spans="1:30" s="34" customFormat="1" ht="29.25" customHeight="1">
      <c r="A44" s="36" t="s">
        <v>49</v>
      </c>
      <c r="B44" s="36"/>
      <c r="C44" s="36"/>
      <c r="D44" s="36"/>
      <c r="E44" s="36"/>
      <c r="F44" s="36"/>
      <c r="G44" s="36"/>
      <c r="H44" s="36"/>
      <c r="I44" s="36"/>
      <c r="J44" s="36"/>
      <c r="K44" s="36"/>
      <c r="L44" s="36"/>
      <c r="M44" s="36"/>
      <c r="N44" s="36"/>
      <c r="O44" s="36"/>
      <c r="P44" s="36"/>
      <c r="Q44" s="36"/>
      <c r="R44" s="36"/>
      <c r="S44" s="36"/>
      <c r="T44" s="36"/>
      <c r="U44" s="36"/>
      <c r="V44" s="36"/>
      <c r="W44" s="33"/>
      <c r="X44" s="33"/>
      <c r="Y44" s="33"/>
      <c r="Z44" s="33"/>
      <c r="AA44" s="33"/>
      <c r="AB44" s="33"/>
      <c r="AC44" s="33"/>
      <c r="AD44" s="33"/>
    </row>
    <row r="45" spans="1:30" s="34" customFormat="1" ht="28.5" customHeight="1">
      <c r="A45" s="36" t="s">
        <v>38</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row>
    <row r="46" spans="1:30" s="34" customFormat="1" ht="28.5" customHeight="1">
      <c r="A46" s="36" t="s">
        <v>40</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row>
    <row r="47" spans="1:30" s="34" customFormat="1" ht="24.75" customHeight="1">
      <c r="A47" s="36" t="s">
        <v>52</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row>
    <row r="48" spans="1:30" s="34" customFormat="1" ht="23.25" customHeight="1">
      <c r="A48" s="36" t="s">
        <v>50</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0" s="34" customFormat="1" ht="28.5" customHeight="1">
      <c r="A49" s="36" t="s">
        <v>29</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row>
  </sheetData>
  <sheetProtection/>
  <mergeCells count="15">
    <mergeCell ref="A46:AD46"/>
    <mergeCell ref="A47:AD47"/>
    <mergeCell ref="A48:AD48"/>
    <mergeCell ref="A45:AD45"/>
    <mergeCell ref="A44:V44"/>
    <mergeCell ref="A49:AD49"/>
    <mergeCell ref="A42:V42"/>
    <mergeCell ref="A43:AD43"/>
    <mergeCell ref="C1:V1"/>
    <mergeCell ref="C2:V2"/>
    <mergeCell ref="C3:V3"/>
    <mergeCell ref="F4:I4"/>
    <mergeCell ref="K4:M4"/>
    <mergeCell ref="O4:R4"/>
    <mergeCell ref="T4:V4"/>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2014-08-13T00:18:44Z</cp:lastPrinted>
  <dcterms:created xsi:type="dcterms:W3CDTF">2014-08-11T23:53:47Z</dcterms:created>
  <dcterms:modified xsi:type="dcterms:W3CDTF">2015-11-12T23:32:59Z</dcterms:modified>
  <cp:category/>
  <cp:version/>
  <cp:contentType/>
  <cp:contentStatus/>
</cp:coreProperties>
</file>