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'C32JUN2005'!$A$1:$H$47</definedName>
    <definedName name="mensual">'C32JUN2005'!$A$1:$H$47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<sst xmlns="http://schemas.openxmlformats.org/spreadsheetml/2006/main" count="52" uniqueCount="51">
  <si>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</si>
  <si>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</si>
  <si>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</si>
  <si>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</si>
  <si>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</si>
  <si>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</si>
  <si>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</si>
  <si>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</si>
  <si>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</si>
  <si>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</si>
  <si>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</si>
  <si>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</si>
  <si>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</si>
  <si>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</si>
  <si>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</si>
  <si>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</si>
  <si>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</si>
  <si>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</si>
  <si>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</si>
  <si>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</si>
  <si>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</si>
  <si>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</si>
  <si>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</si>
  <si>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</si>
  <si>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</si>
  <si>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</si>
  <si>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</si>
  <si>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</si>
  <si>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</si>
  <si>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</si>
  <si>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</si>
  <si>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</si>
  <si>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</si>
  <si>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</si>
  <si>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</si>
  <si>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</si>
  <si>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</si>
  <si>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</si>
  <si>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</si>
  <si>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</si>
  <si>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</si>
  <si>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Deuda Garantizada con</t>
  </si>
  <si>
    <t>con Participaciones</t>
  </si>
  <si>
    <t>fuente de pago propia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</si>
  <si>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</si>
  <si>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</si>
  <si>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</si>
  <si>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r>
      <t>Saldo Total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</si>
  <si>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</t>
    </r>
    <r>
      <rPr>
        <b/>
        <vertAlign val="superscript"/>
        <sz val="9"/>
        <rFont val="Arial"/>
        <family val="2"/>
      </rPr>
      <t>1_/</t>
    </r>
  </si>
  <si>
    <t>con el FAIS</t>
  </si>
  <si>
    <r>
      <t xml:space="preserve">Saldos al 30 de Junio de 2007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</si>
</sst>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6.7109375" style="0" customWidth="1"/>
    <col min="2" max="2" width="12.7109375" style="0" customWidth="1"/>
    <col min="3" max="3" width="14.7109375" style="0" customWidth="1"/>
    <col min="4" max="4" width="15.7109375" style="0" customWidth="1"/>
    <col min="5" max="5" width="18.7109375" style="0" customWidth="1"/>
    <col min="6" max="6" width="17.7109375" style="0" customWidth="1"/>
    <col min="7" max="7" width="15.7109375" style="0" customWidth="1"/>
    <col min="8" max="8" width="12.7109375" style="0" customWidth="1"/>
    <col min="9" max="16384" width="0" style="0" hidden="1" customWidth="1"/>
  </cols>
  <sheetData>
    <row r="1" spans="1:8" ht="18" customHeight="1">
      <c r="A1" s="21" t="s">
        <v>48</v>
      </c>
      <c r="B1" s="22"/>
      <c r="C1" s="22"/>
      <c r="D1" s="22"/>
      <c r="E1" s="22"/>
      <c r="F1" s="22"/>
      <c r="G1" s="22"/>
      <c r="H1" s="22"/>
    </row>
    <row r="2" spans="1:8" ht="18" customHeight="1">
      <c r="A2" s="23" t="s">
        <v>50</v>
      </c>
      <c r="B2" s="23"/>
      <c r="C2" s="23"/>
      <c r="D2" s="23"/>
      <c r="E2" s="23"/>
      <c r="F2" s="23"/>
      <c r="G2" s="23"/>
      <c r="H2" s="23"/>
    </row>
    <row r="3" spans="1:8" ht="18" customHeight="1" thickBot="1">
      <c r="A3" s="24" t="s">
        <v>1</v>
      </c>
      <c r="B3" s="24"/>
      <c r="C3" s="24"/>
      <c r="D3" s="24"/>
      <c r="E3" s="24"/>
      <c r="F3" s="24"/>
      <c r="G3" s="24"/>
      <c r="H3" s="24"/>
    </row>
    <row r="4" spans="1:8" ht="15" customHeight="1">
      <c r="A4" s="25" t="s">
        <v>36</v>
      </c>
      <c r="B4" s="30" t="s">
        <v>37</v>
      </c>
      <c r="C4" s="30"/>
      <c r="D4" s="25" t="s">
        <v>38</v>
      </c>
      <c r="E4" s="16" t="s">
        <v>41</v>
      </c>
      <c r="F4" s="16" t="s">
        <v>40</v>
      </c>
      <c r="G4" s="16" t="s">
        <v>40</v>
      </c>
      <c r="H4" s="25" t="s">
        <v>47</v>
      </c>
    </row>
    <row r="5" spans="1:8" ht="15" customHeight="1" thickBot="1">
      <c r="A5" s="26"/>
      <c r="B5" s="14" t="s">
        <v>2</v>
      </c>
      <c r="C5" s="15" t="s">
        <v>3</v>
      </c>
      <c r="D5" s="27"/>
      <c r="E5" s="17" t="s">
        <v>43</v>
      </c>
      <c r="F5" s="17" t="s">
        <v>42</v>
      </c>
      <c r="G5" s="17" t="s">
        <v>49</v>
      </c>
      <c r="H5" s="27"/>
    </row>
    <row r="6" spans="1:8" ht="3" customHeight="1">
      <c r="A6" s="8"/>
      <c r="B6" s="9"/>
      <c r="C6" s="10"/>
      <c r="D6" s="10"/>
      <c r="E6" s="10"/>
      <c r="F6" s="10"/>
      <c r="G6" s="10"/>
      <c r="H6" s="10"/>
    </row>
    <row r="7" spans="1:8" ht="12" customHeight="1">
      <c r="A7" s="1" t="s">
        <v>0</v>
      </c>
      <c r="B7" s="2">
        <f aca="true" t="shared" si="0" ref="B7:H7">SUM(B9:B40)</f>
        <v>3506.2000000000003</v>
      </c>
      <c r="C7" s="2">
        <f t="shared" si="0"/>
        <v>13344.199999999999</v>
      </c>
      <c r="D7" s="2">
        <f t="shared" si="0"/>
        <v>130226.42000000001</v>
      </c>
      <c r="E7" s="2">
        <f t="shared" si="0"/>
        <v>26937.879999999997</v>
      </c>
      <c r="F7" s="2">
        <f t="shared" si="0"/>
        <v>138362.22</v>
      </c>
      <c r="G7" s="2">
        <f t="shared" si="0"/>
        <v>152.6</v>
      </c>
      <c r="H7" s="2">
        <f t="shared" si="0"/>
        <v>165452.70000000004</v>
      </c>
    </row>
    <row r="8" spans="1:8" ht="3" customHeight="1">
      <c r="A8" s="3"/>
      <c r="B8" s="4"/>
      <c r="C8" s="4"/>
      <c r="D8" s="4"/>
      <c r="E8" s="4"/>
      <c r="F8" s="4"/>
      <c r="G8" s="4"/>
      <c r="H8" s="4"/>
    </row>
    <row r="9" spans="1:8" ht="12" customHeight="1">
      <c r="A9" s="3" t="s">
        <v>4</v>
      </c>
      <c r="B9" s="5">
        <v>0</v>
      </c>
      <c r="C9" s="5">
        <v>0</v>
      </c>
      <c r="D9" s="5">
        <v>2383.74</v>
      </c>
      <c r="E9" s="5">
        <v>0</v>
      </c>
      <c r="F9" s="4">
        <f aca="true" t="shared" si="1" ref="F9:F40">SUM(C9+D9)</f>
        <v>2383.74</v>
      </c>
      <c r="G9" s="20">
        <v>0</v>
      </c>
      <c r="H9" s="18">
        <f>+E9+F9</f>
        <v>2383.74</v>
      </c>
    </row>
    <row r="10" spans="1:8" ht="12" customHeight="1">
      <c r="A10" s="3" t="s">
        <v>5</v>
      </c>
      <c r="B10" s="5">
        <v>495.2</v>
      </c>
      <c r="C10" s="5">
        <v>1891.23</v>
      </c>
      <c r="D10" s="5">
        <v>3297.74</v>
      </c>
      <c r="E10" s="5">
        <v>0</v>
      </c>
      <c r="F10" s="4">
        <f t="shared" si="1"/>
        <v>5188.969999999999</v>
      </c>
      <c r="G10" s="4">
        <v>0</v>
      </c>
      <c r="H10" s="19">
        <f>+E10+F10</f>
        <v>5188.969999999999</v>
      </c>
    </row>
    <row r="11" spans="1:8" ht="12" customHeight="1">
      <c r="A11" s="3" t="s">
        <v>6</v>
      </c>
      <c r="B11" s="5">
        <v>2.2</v>
      </c>
      <c r="C11" s="5">
        <v>8.45</v>
      </c>
      <c r="D11" s="5">
        <v>641.15</v>
      </c>
      <c r="E11" s="5">
        <v>0</v>
      </c>
      <c r="F11" s="4">
        <f t="shared" si="1"/>
        <v>649.6</v>
      </c>
      <c r="G11" s="4">
        <v>0</v>
      </c>
      <c r="H11" s="19">
        <f aca="true" t="shared" si="2" ref="H11:H40">+E11+F11</f>
        <v>649.6</v>
      </c>
    </row>
    <row r="12" spans="1:8" ht="12" customHeight="1">
      <c r="A12" s="3" t="s">
        <v>7</v>
      </c>
      <c r="B12" s="5">
        <v>0</v>
      </c>
      <c r="C12" s="5">
        <v>0</v>
      </c>
      <c r="D12" s="5">
        <v>28.4</v>
      </c>
      <c r="E12" s="5">
        <v>0</v>
      </c>
      <c r="F12" s="4">
        <f t="shared" si="1"/>
        <v>28.4</v>
      </c>
      <c r="G12" s="4">
        <v>0</v>
      </c>
      <c r="H12" s="19">
        <f t="shared" si="2"/>
        <v>28.4</v>
      </c>
    </row>
    <row r="13" spans="1:8" ht="12" customHeight="1">
      <c r="A13" s="3" t="s">
        <v>8</v>
      </c>
      <c r="B13" s="5">
        <v>2.2</v>
      </c>
      <c r="C13" s="5">
        <v>8.24</v>
      </c>
      <c r="D13" s="5">
        <v>414.14</v>
      </c>
      <c r="E13" s="5">
        <v>0</v>
      </c>
      <c r="F13" s="4">
        <f t="shared" si="1"/>
        <v>422.38</v>
      </c>
      <c r="G13" s="4">
        <v>0</v>
      </c>
      <c r="H13" s="19">
        <f t="shared" si="2"/>
        <v>422.38</v>
      </c>
    </row>
    <row r="14" spans="1:8" ht="12" customHeight="1">
      <c r="A14" s="3" t="s">
        <v>9</v>
      </c>
      <c r="B14" s="5">
        <v>7.2</v>
      </c>
      <c r="C14" s="5">
        <v>27.4</v>
      </c>
      <c r="D14" s="5">
        <v>825.4</v>
      </c>
      <c r="E14" s="5">
        <v>0</v>
      </c>
      <c r="F14" s="4">
        <f t="shared" si="1"/>
        <v>852.8</v>
      </c>
      <c r="G14" s="4">
        <v>0</v>
      </c>
      <c r="H14" s="19">
        <f t="shared" si="2"/>
        <v>852.8</v>
      </c>
    </row>
    <row r="15" spans="1:8" ht="12" customHeight="1">
      <c r="A15" s="3" t="s">
        <v>10</v>
      </c>
      <c r="B15" s="5">
        <v>0</v>
      </c>
      <c r="C15" s="5">
        <v>0</v>
      </c>
      <c r="D15" s="5">
        <v>903.73</v>
      </c>
      <c r="E15" s="5">
        <v>5000.5</v>
      </c>
      <c r="F15" s="4">
        <f t="shared" si="1"/>
        <v>903.73</v>
      </c>
      <c r="G15" s="4">
        <v>0</v>
      </c>
      <c r="H15" s="19">
        <f t="shared" si="2"/>
        <v>5904.23</v>
      </c>
    </row>
    <row r="16" spans="1:8" ht="12" customHeight="1">
      <c r="A16" s="3" t="s">
        <v>11</v>
      </c>
      <c r="B16" s="5">
        <v>0</v>
      </c>
      <c r="C16" s="5">
        <v>0</v>
      </c>
      <c r="D16" s="5">
        <v>1141.8</v>
      </c>
      <c r="E16" s="5">
        <v>6189.4</v>
      </c>
      <c r="F16" s="4">
        <f t="shared" si="1"/>
        <v>1141.8</v>
      </c>
      <c r="G16" s="4">
        <v>0</v>
      </c>
      <c r="H16" s="19">
        <f t="shared" si="2"/>
        <v>7331.2</v>
      </c>
    </row>
    <row r="17" spans="1:8" ht="12" customHeight="1">
      <c r="A17" s="3" t="s">
        <v>12</v>
      </c>
      <c r="B17" s="5">
        <v>185.7</v>
      </c>
      <c r="C17" s="5">
        <v>663.5</v>
      </c>
      <c r="D17" s="5">
        <v>41291.1</v>
      </c>
      <c r="E17" s="5">
        <v>0</v>
      </c>
      <c r="F17" s="4">
        <f t="shared" si="1"/>
        <v>41954.6</v>
      </c>
      <c r="G17" s="4">
        <v>0</v>
      </c>
      <c r="H17" s="19">
        <f t="shared" si="2"/>
        <v>41954.6</v>
      </c>
    </row>
    <row r="18" spans="1:8" ht="12" customHeight="1">
      <c r="A18" s="3" t="s">
        <v>13</v>
      </c>
      <c r="B18" s="5">
        <v>32.5</v>
      </c>
      <c r="C18" s="5">
        <v>124</v>
      </c>
      <c r="D18" s="5">
        <v>2565.3</v>
      </c>
      <c r="E18" s="5">
        <v>0</v>
      </c>
      <c r="F18" s="4">
        <f t="shared" si="1"/>
        <v>2689.3</v>
      </c>
      <c r="G18" s="4">
        <v>0</v>
      </c>
      <c r="H18" s="19">
        <f t="shared" si="2"/>
        <v>2689.3</v>
      </c>
    </row>
    <row r="19" spans="1:8" ht="12" customHeight="1">
      <c r="A19" s="3" t="s">
        <v>14</v>
      </c>
      <c r="B19" s="5">
        <v>79.6</v>
      </c>
      <c r="C19" s="5">
        <v>303.8</v>
      </c>
      <c r="D19" s="5">
        <v>1572.5</v>
      </c>
      <c r="E19" s="5">
        <v>0</v>
      </c>
      <c r="F19" s="4">
        <f t="shared" si="1"/>
        <v>1876.3</v>
      </c>
      <c r="G19" s="4">
        <v>0</v>
      </c>
      <c r="H19" s="19">
        <f t="shared" si="2"/>
        <v>1876.3</v>
      </c>
    </row>
    <row r="20" spans="1:8" ht="12" customHeight="1">
      <c r="A20" s="3" t="s">
        <v>15</v>
      </c>
      <c r="B20" s="5">
        <v>28.4</v>
      </c>
      <c r="C20" s="5">
        <v>108.4</v>
      </c>
      <c r="D20" s="5">
        <v>2050.1</v>
      </c>
      <c r="E20" s="5">
        <v>0</v>
      </c>
      <c r="F20" s="4">
        <f t="shared" si="1"/>
        <v>2158.5</v>
      </c>
      <c r="G20" s="4">
        <v>0</v>
      </c>
      <c r="H20" s="19">
        <f t="shared" si="2"/>
        <v>2158.5</v>
      </c>
    </row>
    <row r="21" spans="1:8" ht="12" customHeight="1">
      <c r="A21" s="3" t="s">
        <v>16</v>
      </c>
      <c r="B21" s="5">
        <v>0</v>
      </c>
      <c r="C21" s="5">
        <v>0</v>
      </c>
      <c r="D21" s="5">
        <v>2489.1</v>
      </c>
      <c r="E21" s="5">
        <v>0</v>
      </c>
      <c r="F21" s="4">
        <f t="shared" si="1"/>
        <v>2489.1</v>
      </c>
      <c r="G21" s="4">
        <v>0</v>
      </c>
      <c r="H21" s="19">
        <f t="shared" si="2"/>
        <v>2489.1</v>
      </c>
    </row>
    <row r="22" spans="1:8" ht="12" customHeight="1">
      <c r="A22" s="3" t="s">
        <v>17</v>
      </c>
      <c r="B22" s="5">
        <v>785.2</v>
      </c>
      <c r="C22" s="5">
        <v>2998.8</v>
      </c>
      <c r="D22" s="5">
        <v>5692.7</v>
      </c>
      <c r="E22" s="5">
        <v>0</v>
      </c>
      <c r="F22" s="4">
        <f t="shared" si="1"/>
        <v>8691.5</v>
      </c>
      <c r="G22" s="4">
        <v>0</v>
      </c>
      <c r="H22" s="19">
        <f t="shared" si="2"/>
        <v>8691.5</v>
      </c>
    </row>
    <row r="23" spans="1:8" ht="12" customHeight="1">
      <c r="A23" s="3" t="s">
        <v>18</v>
      </c>
      <c r="B23" s="5">
        <v>24.7</v>
      </c>
      <c r="C23" s="5">
        <v>94.2</v>
      </c>
      <c r="D23" s="5">
        <v>31361.6</v>
      </c>
      <c r="E23" s="5">
        <v>0</v>
      </c>
      <c r="F23" s="4">
        <f t="shared" si="1"/>
        <v>31455.8</v>
      </c>
      <c r="G23" s="4">
        <v>0</v>
      </c>
      <c r="H23" s="19">
        <f t="shared" si="2"/>
        <v>31455.8</v>
      </c>
    </row>
    <row r="24" spans="1:8" ht="12" customHeight="1">
      <c r="A24" s="3" t="s">
        <v>19</v>
      </c>
      <c r="B24" s="5">
        <v>36.7</v>
      </c>
      <c r="C24" s="5">
        <v>140.2</v>
      </c>
      <c r="D24" s="5">
        <v>2721.3</v>
      </c>
      <c r="E24" s="5">
        <v>0</v>
      </c>
      <c r="F24" s="4">
        <f t="shared" si="1"/>
        <v>2861.5</v>
      </c>
      <c r="G24" s="4">
        <v>152.6</v>
      </c>
      <c r="H24" s="19">
        <f>+E24+F24+G24</f>
        <v>3014.1</v>
      </c>
    </row>
    <row r="25" spans="1:8" ht="12" customHeight="1">
      <c r="A25" s="3" t="s">
        <v>20</v>
      </c>
      <c r="B25" s="5">
        <v>0</v>
      </c>
      <c r="C25" s="5">
        <v>0</v>
      </c>
      <c r="D25" s="5">
        <v>654.6</v>
      </c>
      <c r="E25" s="5">
        <v>0</v>
      </c>
      <c r="F25" s="4">
        <f t="shared" si="1"/>
        <v>654.6</v>
      </c>
      <c r="G25" s="4">
        <v>0</v>
      </c>
      <c r="H25" s="19">
        <f t="shared" si="2"/>
        <v>654.6</v>
      </c>
    </row>
    <row r="26" spans="1:8" ht="12" customHeight="1">
      <c r="A26" s="3" t="s">
        <v>21</v>
      </c>
      <c r="B26" s="5">
        <v>0</v>
      </c>
      <c r="C26" s="5">
        <v>0</v>
      </c>
      <c r="D26" s="5">
        <v>559.9</v>
      </c>
      <c r="E26" s="5">
        <v>50</v>
      </c>
      <c r="F26" s="4">
        <f t="shared" si="1"/>
        <v>559.9</v>
      </c>
      <c r="G26" s="4">
        <v>0</v>
      </c>
      <c r="H26" s="19">
        <f t="shared" si="2"/>
        <v>609.9</v>
      </c>
    </row>
    <row r="27" spans="1:8" ht="12" customHeight="1">
      <c r="A27" s="3" t="s">
        <v>22</v>
      </c>
      <c r="B27" s="5">
        <v>1363.85</v>
      </c>
      <c r="C27" s="5">
        <v>5208.4</v>
      </c>
      <c r="D27" s="5">
        <v>8384.93</v>
      </c>
      <c r="E27" s="5">
        <v>8524.44</v>
      </c>
      <c r="F27" s="4">
        <f>SUM(D27)</f>
        <v>8384.93</v>
      </c>
      <c r="G27" s="4">
        <v>0</v>
      </c>
      <c r="H27" s="19">
        <f t="shared" si="2"/>
        <v>16909.370000000003</v>
      </c>
    </row>
    <row r="28" spans="1:8" ht="12" customHeight="1">
      <c r="A28" s="3" t="s">
        <v>23</v>
      </c>
      <c r="B28" s="5">
        <v>0</v>
      </c>
      <c r="C28" s="5">
        <v>0</v>
      </c>
      <c r="D28" s="5">
        <v>1412.7</v>
      </c>
      <c r="E28" s="5">
        <v>0</v>
      </c>
      <c r="F28" s="4">
        <f t="shared" si="1"/>
        <v>1412.7</v>
      </c>
      <c r="G28" s="4">
        <v>0</v>
      </c>
      <c r="H28" s="19">
        <f t="shared" si="2"/>
        <v>1412.7</v>
      </c>
    </row>
    <row r="29" spans="1:8" ht="12" customHeight="1">
      <c r="A29" s="3" t="s">
        <v>24</v>
      </c>
      <c r="B29" s="5">
        <v>0</v>
      </c>
      <c r="C29" s="5">
        <v>0</v>
      </c>
      <c r="D29" s="5">
        <v>3227</v>
      </c>
      <c r="E29" s="5">
        <v>0</v>
      </c>
      <c r="F29" s="4">
        <f t="shared" si="1"/>
        <v>3227</v>
      </c>
      <c r="G29" s="4">
        <v>0</v>
      </c>
      <c r="H29" s="19">
        <f t="shared" si="2"/>
        <v>3227</v>
      </c>
    </row>
    <row r="30" spans="1:8" ht="12" customHeight="1">
      <c r="A30" s="3" t="s">
        <v>39</v>
      </c>
      <c r="B30" s="5">
        <v>0</v>
      </c>
      <c r="C30" s="5">
        <v>0</v>
      </c>
      <c r="D30" s="5">
        <v>1694.4</v>
      </c>
      <c r="E30" s="5">
        <v>0</v>
      </c>
      <c r="F30" s="4">
        <f t="shared" si="1"/>
        <v>1694.4</v>
      </c>
      <c r="G30" s="4">
        <v>0</v>
      </c>
      <c r="H30" s="19">
        <f t="shared" si="2"/>
        <v>1694.4</v>
      </c>
    </row>
    <row r="31" spans="1:8" ht="12" customHeight="1">
      <c r="A31" s="3" t="s">
        <v>25</v>
      </c>
      <c r="B31" s="5">
        <v>16.55</v>
      </c>
      <c r="C31" s="5">
        <v>63.4</v>
      </c>
      <c r="D31" s="5">
        <v>1864.8</v>
      </c>
      <c r="E31" s="5">
        <v>0</v>
      </c>
      <c r="F31" s="4">
        <f t="shared" si="1"/>
        <v>1928.2</v>
      </c>
      <c r="G31" s="4">
        <v>0</v>
      </c>
      <c r="H31" s="19">
        <f t="shared" si="2"/>
        <v>1928.2</v>
      </c>
    </row>
    <row r="32" spans="1:8" ht="12" customHeight="1">
      <c r="A32" s="3" t="s">
        <v>26</v>
      </c>
      <c r="B32" s="5">
        <v>0</v>
      </c>
      <c r="C32" s="5">
        <v>0</v>
      </c>
      <c r="D32" s="5">
        <v>2710.1</v>
      </c>
      <c r="E32" s="5">
        <v>0</v>
      </c>
      <c r="F32" s="4">
        <f t="shared" si="1"/>
        <v>2710.1</v>
      </c>
      <c r="G32" s="4">
        <v>0</v>
      </c>
      <c r="H32" s="19">
        <f t="shared" si="2"/>
        <v>2710.1</v>
      </c>
    </row>
    <row r="33" spans="1:8" ht="12" customHeight="1">
      <c r="A33" s="3" t="s">
        <v>27</v>
      </c>
      <c r="B33" s="5">
        <v>357.05</v>
      </c>
      <c r="C33" s="5">
        <v>1363.75</v>
      </c>
      <c r="D33" s="5">
        <v>1540.55</v>
      </c>
      <c r="E33" s="5">
        <v>796.1</v>
      </c>
      <c r="F33" s="4">
        <f t="shared" si="1"/>
        <v>2904.3</v>
      </c>
      <c r="G33" s="4">
        <v>0</v>
      </c>
      <c r="H33" s="19">
        <f t="shared" si="2"/>
        <v>3700.4</v>
      </c>
    </row>
    <row r="34" spans="1:8" ht="12" customHeight="1">
      <c r="A34" s="3" t="s">
        <v>28</v>
      </c>
      <c r="B34" s="5">
        <v>88.65</v>
      </c>
      <c r="C34" s="5">
        <v>338.7</v>
      </c>
      <c r="D34" s="5">
        <v>6055</v>
      </c>
      <c r="E34" s="5">
        <v>0</v>
      </c>
      <c r="F34" s="4">
        <f t="shared" si="1"/>
        <v>6393.7</v>
      </c>
      <c r="G34" s="4">
        <v>0</v>
      </c>
      <c r="H34" s="19">
        <f t="shared" si="2"/>
        <v>6393.7</v>
      </c>
    </row>
    <row r="35" spans="1:8" ht="12" customHeight="1">
      <c r="A35" s="3" t="s">
        <v>29</v>
      </c>
      <c r="B35" s="5">
        <v>0</v>
      </c>
      <c r="C35" s="5">
        <v>0</v>
      </c>
      <c r="D35" s="5">
        <v>597</v>
      </c>
      <c r="E35" s="5">
        <v>0</v>
      </c>
      <c r="F35" s="4">
        <f t="shared" si="1"/>
        <v>597</v>
      </c>
      <c r="G35" s="4">
        <v>0</v>
      </c>
      <c r="H35" s="19">
        <f t="shared" si="2"/>
        <v>597</v>
      </c>
    </row>
    <row r="36" spans="1:8" ht="12" customHeight="1">
      <c r="A36" s="3" t="s">
        <v>30</v>
      </c>
      <c r="B36" s="5">
        <v>0</v>
      </c>
      <c r="C36" s="5">
        <v>0</v>
      </c>
      <c r="D36" s="5">
        <v>1001.6</v>
      </c>
      <c r="E36" s="5">
        <v>0</v>
      </c>
      <c r="F36" s="4">
        <f t="shared" si="1"/>
        <v>1001.6</v>
      </c>
      <c r="G36" s="4">
        <v>0</v>
      </c>
      <c r="H36" s="19">
        <f t="shared" si="2"/>
        <v>1001.6</v>
      </c>
    </row>
    <row r="37" spans="1:8" ht="12" customHeight="1">
      <c r="A37" s="3" t="s">
        <v>31</v>
      </c>
      <c r="B37" s="5">
        <v>0</v>
      </c>
      <c r="C37" s="5">
        <v>0</v>
      </c>
      <c r="D37" s="5">
        <v>0</v>
      </c>
      <c r="E37" s="5">
        <v>0</v>
      </c>
      <c r="F37" s="4">
        <f t="shared" si="1"/>
        <v>0</v>
      </c>
      <c r="G37" s="4">
        <v>0</v>
      </c>
      <c r="H37" s="19">
        <f t="shared" si="2"/>
        <v>0</v>
      </c>
    </row>
    <row r="38" spans="1:8" ht="12" customHeight="1">
      <c r="A38" s="3" t="s">
        <v>32</v>
      </c>
      <c r="B38" s="5">
        <v>0</v>
      </c>
      <c r="C38" s="5">
        <v>0</v>
      </c>
      <c r="D38" s="5">
        <v>405.4</v>
      </c>
      <c r="E38" s="5">
        <v>6377.44</v>
      </c>
      <c r="F38" s="4">
        <f t="shared" si="1"/>
        <v>405.4</v>
      </c>
      <c r="G38" s="4">
        <v>0</v>
      </c>
      <c r="H38" s="19">
        <f t="shared" si="2"/>
        <v>6782.839999999999</v>
      </c>
    </row>
    <row r="39" spans="1:8" ht="12" customHeight="1">
      <c r="A39" s="3" t="s">
        <v>33</v>
      </c>
      <c r="B39" s="5">
        <v>0.5</v>
      </c>
      <c r="C39" s="5">
        <v>1.73</v>
      </c>
      <c r="D39" s="5">
        <v>567.54</v>
      </c>
      <c r="E39" s="5">
        <v>0</v>
      </c>
      <c r="F39" s="4">
        <f t="shared" si="1"/>
        <v>569.27</v>
      </c>
      <c r="G39" s="4">
        <v>0</v>
      </c>
      <c r="H39" s="19">
        <f t="shared" si="2"/>
        <v>569.27</v>
      </c>
    </row>
    <row r="40" spans="1:8" ht="12" customHeight="1">
      <c r="A40" s="6" t="s">
        <v>34</v>
      </c>
      <c r="B40" s="7">
        <v>0</v>
      </c>
      <c r="C40" s="7">
        <v>0</v>
      </c>
      <c r="D40" s="7">
        <v>171.1</v>
      </c>
      <c r="E40" s="7">
        <v>0</v>
      </c>
      <c r="F40" s="4">
        <f t="shared" si="1"/>
        <v>171.1</v>
      </c>
      <c r="G40" s="4">
        <v>0</v>
      </c>
      <c r="H40" s="19">
        <f t="shared" si="2"/>
        <v>171.1</v>
      </c>
    </row>
    <row r="41" spans="1:8" ht="3" customHeight="1" thickBot="1">
      <c r="A41" s="11"/>
      <c r="B41" s="12"/>
      <c r="C41" s="12"/>
      <c r="D41" s="12"/>
      <c r="E41" s="12"/>
      <c r="F41" s="12"/>
      <c r="G41" s="12"/>
      <c r="H41" s="13"/>
    </row>
    <row r="42" spans="1:10" ht="21.75" customHeight="1" thickTop="1">
      <c r="A42" s="32" t="s">
        <v>44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8" ht="21.75" customHeight="1">
      <c r="A43" s="31" t="s">
        <v>45</v>
      </c>
      <c r="B43" s="31"/>
      <c r="C43" s="31"/>
      <c r="D43" s="31"/>
      <c r="E43" s="31"/>
      <c r="F43" s="31"/>
      <c r="G43" s="31"/>
      <c r="H43" s="31"/>
    </row>
    <row r="44" spans="1:8" ht="13.5" customHeight="1">
      <c r="A44" s="31" t="s">
        <v>46</v>
      </c>
      <c r="B44" s="31"/>
      <c r="C44" s="31"/>
      <c r="D44" s="31"/>
      <c r="E44" s="31"/>
      <c r="F44" s="31"/>
      <c r="G44" s="31"/>
      <c r="H44" s="31"/>
    </row>
    <row r="45" spans="1:8" ht="13.5" customHeight="1">
      <c r="A45" s="28" t="s">
        <v>35</v>
      </c>
      <c r="B45" s="28"/>
      <c r="C45" s="28"/>
      <c r="D45" s="28"/>
      <c r="E45" s="28"/>
      <c r="F45" s="28"/>
      <c r="G45" s="28"/>
      <c r="H45" s="28"/>
    </row>
    <row r="46" spans="1:8" ht="13.5" customHeight="1">
      <c r="A46" s="28"/>
      <c r="B46" s="28"/>
      <c r="C46" s="28"/>
      <c r="D46" s="28"/>
      <c r="E46" s="28"/>
      <c r="F46" s="28"/>
      <c r="G46" s="28"/>
      <c r="H46" s="28"/>
    </row>
    <row r="47" spans="1:8" ht="10.5" customHeight="1">
      <c r="A47" s="29"/>
      <c r="B47" s="29"/>
      <c r="C47" s="29"/>
      <c r="D47" s="29"/>
      <c r="E47" s="29"/>
      <c r="F47" s="29"/>
      <c r="G47" s="29"/>
      <c r="H47" s="29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3">
    <mergeCell ref="A46:H46"/>
    <mergeCell ref="A47:H47"/>
    <mergeCell ref="B4:C4"/>
    <mergeCell ref="A45:H45"/>
    <mergeCell ref="A43:H43"/>
    <mergeCell ref="A44:H44"/>
    <mergeCell ref="A42:J42"/>
    <mergeCell ref="A1:H1"/>
    <mergeCell ref="A2:H2"/>
    <mergeCell ref="A3:H3"/>
    <mergeCell ref="A4:A5"/>
    <mergeCell ref="D4:D5"/>
    <mergeCell ref="H4:H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2007-08-29T19:39:34Z</cp:lastPrinted>
  <dcterms:created xsi:type="dcterms:W3CDTF">2004-06-10T18:34:49Z</dcterms:created>
  <dcterms:modified xsi:type="dcterms:W3CDTF">2023-01-23T23:33:10Z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